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amsoniteeurope-my.sharepoint.com/personal/barbara_olguinexterno_samsonite_com/Documents/Escritorio/MIPER/"/>
    </mc:Choice>
  </mc:AlternateContent>
  <xr:revisionPtr revIDLastSave="847" documentId="8_{FA1CCB51-FB44-4A79-9D17-3817D98172CC}" xr6:coauthVersionLast="47" xr6:coauthVersionMax="47" xr10:uidLastSave="{4566C025-3C5D-4121-9201-16CE63187C34}"/>
  <bookViews>
    <workbookView xWindow="-108" yWindow="-108" windowWidth="23256" windowHeight="12456" xr2:uid="{F2731AF2-AA19-4AD3-8396-3DAFD1C20A47}"/>
  </bookViews>
  <sheets>
    <sheet name="MIPER CM" sheetId="1" r:id="rId1"/>
    <sheet name="INDICADOR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1" i="1" l="1"/>
  <c r="F101" i="1"/>
  <c r="F100" i="1"/>
  <c r="G100" i="1" s="1"/>
  <c r="G151" i="1"/>
  <c r="F151" i="1"/>
  <c r="F152" i="1"/>
  <c r="G152" i="1" s="1"/>
  <c r="F150" i="1"/>
  <c r="G150" i="1" s="1"/>
  <c r="F148" i="1"/>
  <c r="G148" i="1" s="1"/>
  <c r="F27" i="1"/>
  <c r="G27" i="1" s="1"/>
  <c r="F26" i="1"/>
  <c r="G26" i="1" s="1"/>
  <c r="F25" i="1"/>
  <c r="G25" i="1" s="1"/>
  <c r="F24" i="1"/>
  <c r="G24" i="1" s="1"/>
  <c r="F149" i="1"/>
  <c r="G149" i="1" s="1"/>
  <c r="F147" i="1"/>
  <c r="G147" i="1" s="1"/>
  <c r="F157" i="1"/>
  <c r="G157" i="1" s="1"/>
  <c r="F155" i="1"/>
  <c r="G155" i="1" s="1"/>
  <c r="F153" i="1"/>
  <c r="G153" i="1" s="1"/>
  <c r="F146" i="1"/>
  <c r="G146" i="1" s="1"/>
  <c r="F145" i="1"/>
  <c r="G145" i="1" s="1"/>
  <c r="F144" i="1"/>
  <c r="G144" i="1" s="1"/>
  <c r="F143" i="1"/>
  <c r="G143" i="1" s="1"/>
  <c r="F142" i="1"/>
  <c r="G142" i="1" s="1"/>
  <c r="F141" i="1"/>
  <c r="G141" i="1" s="1"/>
  <c r="F140" i="1"/>
  <c r="G140" i="1" s="1"/>
  <c r="F139" i="1"/>
  <c r="G139" i="1" s="1"/>
  <c r="F138" i="1"/>
  <c r="G138" i="1" s="1"/>
  <c r="F137" i="1"/>
  <c r="G137" i="1" s="1"/>
  <c r="F136" i="1"/>
  <c r="G136" i="1" s="1"/>
  <c r="F134" i="1"/>
  <c r="G134" i="1" s="1"/>
  <c r="F132" i="1"/>
  <c r="G132" i="1" s="1"/>
  <c r="F130" i="1"/>
  <c r="G130" i="1" s="1"/>
  <c r="F129" i="1"/>
  <c r="G129" i="1" s="1"/>
  <c r="F128" i="1"/>
  <c r="G128" i="1" s="1"/>
  <c r="F127" i="1"/>
  <c r="G127" i="1" s="1"/>
  <c r="F126" i="1"/>
  <c r="G126" i="1" s="1"/>
  <c r="F125" i="1"/>
  <c r="G125" i="1" s="1"/>
  <c r="F99" i="1" l="1"/>
  <c r="G99" i="1" s="1"/>
  <c r="F98" i="1"/>
  <c r="G98" i="1" s="1"/>
  <c r="F97" i="1"/>
  <c r="G97" i="1" s="1"/>
  <c r="F96" i="1"/>
  <c r="G96" i="1" s="1"/>
  <c r="F95" i="1"/>
  <c r="G95" i="1" s="1"/>
  <c r="F94" i="1"/>
  <c r="G94" i="1" s="1"/>
  <c r="F93" i="1"/>
  <c r="G93" i="1" s="1"/>
  <c r="F92" i="1"/>
  <c r="G92" i="1" s="1"/>
  <c r="F118" i="1"/>
  <c r="G118" i="1" s="1"/>
  <c r="F124" i="1"/>
  <c r="G124" i="1" s="1"/>
  <c r="F123" i="1"/>
  <c r="G123" i="1" s="1"/>
  <c r="F122" i="1"/>
  <c r="G122" i="1" s="1"/>
  <c r="F121" i="1"/>
  <c r="G121" i="1" s="1"/>
  <c r="F120" i="1"/>
  <c r="G120" i="1" s="1"/>
  <c r="F119" i="1"/>
  <c r="G119" i="1" s="1"/>
  <c r="F105" i="1"/>
  <c r="G105" i="1" s="1"/>
  <c r="F104" i="1"/>
  <c r="G104" i="1" s="1"/>
  <c r="F117" i="1"/>
  <c r="G117" i="1" s="1"/>
  <c r="F116" i="1"/>
  <c r="G116" i="1" s="1"/>
  <c r="F115" i="1"/>
  <c r="G115" i="1" s="1"/>
  <c r="F114" i="1"/>
  <c r="G114" i="1" s="1"/>
  <c r="F113" i="1"/>
  <c r="G113" i="1" s="1"/>
  <c r="F112" i="1"/>
  <c r="G112" i="1" s="1"/>
  <c r="F111" i="1"/>
  <c r="G111" i="1" s="1"/>
  <c r="F110" i="1"/>
  <c r="G110" i="1" s="1"/>
  <c r="F109" i="1"/>
  <c r="G109" i="1" s="1"/>
  <c r="F108" i="1"/>
  <c r="G108" i="1" s="1"/>
  <c r="F107" i="1"/>
  <c r="G107" i="1" s="1"/>
  <c r="F106" i="1"/>
  <c r="G106" i="1" s="1"/>
  <c r="F103" i="1"/>
  <c r="G103" i="1" s="1"/>
  <c r="F102" i="1"/>
  <c r="G102" i="1" s="1"/>
  <c r="F80" i="1"/>
  <c r="G80" i="1" s="1"/>
  <c r="F81" i="1"/>
  <c r="G81" i="1" s="1"/>
  <c r="F84" i="1"/>
  <c r="G84" i="1" s="1"/>
  <c r="F83" i="1"/>
  <c r="G83" i="1" s="1"/>
  <c r="F91" i="1"/>
  <c r="G91" i="1" s="1"/>
  <c r="F90" i="1"/>
  <c r="G90" i="1" s="1"/>
  <c r="F89" i="1"/>
  <c r="G89" i="1" s="1"/>
  <c r="F88" i="1"/>
  <c r="G88" i="1" s="1"/>
  <c r="F87" i="1"/>
  <c r="G87" i="1" s="1"/>
  <c r="F86" i="1"/>
  <c r="G86" i="1" s="1"/>
  <c r="F85" i="1"/>
  <c r="G85" i="1" s="1"/>
  <c r="F82" i="1"/>
  <c r="G82" i="1" s="1"/>
  <c r="F72" i="1"/>
  <c r="G72" i="1" s="1"/>
  <c r="F78" i="1"/>
  <c r="G78" i="1" s="1"/>
  <c r="F79" i="1"/>
  <c r="G79" i="1" s="1"/>
  <c r="F49" i="1"/>
  <c r="G49" i="1" s="1"/>
  <c r="F50" i="1"/>
  <c r="G50" i="1" s="1"/>
  <c r="F51" i="1"/>
  <c r="G51" i="1" s="1"/>
  <c r="F52" i="1"/>
  <c r="G52" i="1" s="1"/>
  <c r="F53" i="1"/>
  <c r="G53" i="1" s="1"/>
  <c r="F54" i="1"/>
  <c r="G54" i="1" s="1"/>
  <c r="F55" i="1"/>
  <c r="G55" i="1" s="1"/>
  <c r="F60" i="1"/>
  <c r="G60" i="1" s="1"/>
  <c r="F61" i="1"/>
  <c r="G61" i="1" s="1"/>
  <c r="F58" i="1"/>
  <c r="G58" i="1" s="1"/>
  <c r="F59" i="1"/>
  <c r="G59" i="1" s="1"/>
  <c r="F40" i="1"/>
  <c r="G40" i="1" s="1"/>
  <c r="F36" i="1"/>
  <c r="G36" i="1" s="1"/>
  <c r="F37" i="1"/>
  <c r="G37" i="1" s="1"/>
  <c r="F35" i="1"/>
  <c r="G35" i="1" s="1"/>
  <c r="F34" i="1"/>
  <c r="G34" i="1" s="1"/>
  <c r="F33" i="1"/>
  <c r="G33" i="1" s="1"/>
  <c r="F32" i="1"/>
  <c r="G32" i="1" s="1"/>
  <c r="F42" i="1" l="1"/>
  <c r="G42" i="1" s="1"/>
  <c r="F38" i="1"/>
  <c r="G38" i="1" s="1"/>
  <c r="F18" i="1"/>
  <c r="G18" i="1" s="1"/>
  <c r="F19" i="1"/>
  <c r="G19" i="1" s="1"/>
  <c r="F20" i="1"/>
  <c r="G20" i="1" s="1"/>
  <c r="F17" i="1"/>
  <c r="G17" i="1" s="1"/>
  <c r="F16" i="1"/>
  <c r="G16" i="1" s="1"/>
  <c r="F15" i="1"/>
  <c r="G15" i="1" s="1"/>
  <c r="F30" i="1"/>
  <c r="G30" i="1" s="1"/>
  <c r="F12" i="1"/>
  <c r="G12" i="1" s="1"/>
  <c r="F77" i="1" l="1"/>
  <c r="G77" i="1" s="1"/>
  <c r="F44" i="1"/>
  <c r="G44" i="1" s="1"/>
  <c r="F64" i="1"/>
  <c r="G64" i="1" s="1"/>
  <c r="F65" i="1"/>
  <c r="G65" i="1" s="1"/>
  <c r="F69" i="1"/>
  <c r="G69" i="1" s="1"/>
  <c r="F68" i="1"/>
  <c r="F67" i="1"/>
  <c r="F66" i="1"/>
  <c r="G66" i="1" s="1"/>
  <c r="F11" i="1"/>
  <c r="G11" i="1" s="1"/>
  <c r="F28" i="1"/>
  <c r="G28" i="1" s="1"/>
  <c r="F57" i="1"/>
  <c r="G57" i="1" s="1"/>
  <c r="F56" i="1"/>
  <c r="G56" i="1" s="1"/>
  <c r="F48" i="1"/>
  <c r="G48" i="1" s="1"/>
  <c r="F23" i="1"/>
  <c r="G23" i="1" s="1"/>
  <c r="F22" i="1"/>
  <c r="G22" i="1" s="1"/>
  <c r="F41" i="1"/>
  <c r="G41" i="1" s="1"/>
  <c r="F29" i="1"/>
  <c r="G29" i="1" s="1"/>
  <c r="F31" i="1"/>
  <c r="G31" i="1" s="1"/>
  <c r="F71" i="1"/>
  <c r="G71" i="1" s="1"/>
  <c r="F70" i="1"/>
  <c r="G70" i="1" s="1"/>
  <c r="J6" i="2" l="1"/>
  <c r="F12" i="2" s="1"/>
  <c r="J7" i="2"/>
  <c r="F13" i="2" s="1"/>
  <c r="K8" i="2"/>
  <c r="K7" i="2"/>
  <c r="K6" i="2"/>
  <c r="F11" i="2" s="1"/>
  <c r="J8" i="2"/>
  <c r="I8" i="2"/>
  <c r="F15" i="2" s="1"/>
  <c r="I7" i="2"/>
  <c r="F14" i="2" s="1"/>
  <c r="I6" i="2"/>
  <c r="G68" i="1"/>
  <c r="G67" i="1"/>
  <c r="F63" i="1"/>
  <c r="G63" i="1" s="1"/>
  <c r="F76" i="1" l="1"/>
  <c r="G76" i="1" s="1"/>
  <c r="F75" i="1"/>
  <c r="G75" i="1" s="1"/>
  <c r="F74" i="1"/>
  <c r="G74" i="1" s="1"/>
  <c r="F73" i="1"/>
  <c r="G73" i="1" s="1"/>
  <c r="F62" i="1" l="1"/>
  <c r="G62" i="1" s="1"/>
  <c r="F39" i="1"/>
  <c r="G39" i="1" s="1"/>
  <c r="F47" i="1"/>
  <c r="G47" i="1" s="1"/>
  <c r="F46" i="1" l="1"/>
  <c r="G46" i="1" s="1"/>
  <c r="F45" i="1"/>
  <c r="G45" i="1" s="1"/>
  <c r="F43" i="1"/>
  <c r="G43" i="1" s="1"/>
  <c r="F21" i="1"/>
  <c r="G21" i="1" s="1"/>
  <c r="F14" i="1"/>
  <c r="G14" i="1" s="1"/>
  <c r="F13" i="1"/>
  <c r="G13" i="1" s="1"/>
  <c r="F10" i="1"/>
  <c r="G10" i="1" s="1"/>
  <c r="F9" i="1"/>
  <c r="G9" i="1" s="1"/>
</calcChain>
</file>

<file path=xl/sharedStrings.xml><?xml version="1.0" encoding="utf-8"?>
<sst xmlns="http://schemas.openxmlformats.org/spreadsheetml/2006/main" count="1309" uniqueCount="253">
  <si>
    <t>Empresa:</t>
  </si>
  <si>
    <t>Samsonite Chile S.A</t>
  </si>
  <si>
    <t>Giro:</t>
  </si>
  <si>
    <t>Retail</t>
  </si>
  <si>
    <t>Eliminación</t>
  </si>
  <si>
    <t>Sustitución</t>
  </si>
  <si>
    <t>EPP</t>
  </si>
  <si>
    <t>EVALUACIÓN DE RIESGOS : ASPECTOS DE SEGURIDAD
Magnitud de Riesgo : P x C</t>
  </si>
  <si>
    <t>Criterio</t>
  </si>
  <si>
    <t>Descripción Evaluación de Seguridad</t>
  </si>
  <si>
    <t>Valor</t>
  </si>
  <si>
    <t>Consecuencia (C)</t>
  </si>
  <si>
    <t>Probabilidad 
(P)</t>
  </si>
  <si>
    <t>EVALUACIÓN DE RIESGOS : ASPECTOS DE SALUD
Magnitud de Riesgo : E x C</t>
  </si>
  <si>
    <t>Descripción Evaluación de Salud Ocupacional</t>
  </si>
  <si>
    <t>Exposición 
(E)</t>
  </si>
  <si>
    <t>Inspección  preventiva</t>
  </si>
  <si>
    <t>Si</t>
  </si>
  <si>
    <t>Art N° 184 del Código del Trabajo</t>
  </si>
  <si>
    <t>Vigente</t>
  </si>
  <si>
    <t>Cambiar el cableado en malas condiciones</t>
  </si>
  <si>
    <t xml:space="preserve">Capacitación de inducción de seguridad </t>
  </si>
  <si>
    <t>Observación de seguridad</t>
  </si>
  <si>
    <t>Art N° 21 del D.S. N° 40</t>
  </si>
  <si>
    <t>Art N° 37 del D.S. N° 594</t>
  </si>
  <si>
    <t>Fecha de vigencia:</t>
  </si>
  <si>
    <t>Capacitación de manejo a la defensiva (Curso ACHS)</t>
  </si>
  <si>
    <t>Art N° 21 del D.S N° 40.</t>
  </si>
  <si>
    <t>Última revisión:</t>
  </si>
  <si>
    <t>Centro de trabajo:</t>
  </si>
  <si>
    <t>CARGO</t>
  </si>
  <si>
    <t>ACTIVIDAD</t>
  </si>
  <si>
    <t>VALOR ESPERADO DE PÉRDIDA</t>
  </si>
  <si>
    <t>V.E.P</t>
  </si>
  <si>
    <t>RIESGO</t>
  </si>
  <si>
    <t>IDENTIFICACIÓN DE LOS FACTORES DE RIESGO</t>
  </si>
  <si>
    <t>CONSECUENCIA</t>
  </si>
  <si>
    <t>PROBABILIDAD</t>
  </si>
  <si>
    <t xml:space="preserve">Violencia en el trabajo ejercida por terceros ajenos al trabajo </t>
  </si>
  <si>
    <t>X</t>
  </si>
  <si>
    <t>CLASIFICACIÓN DEL RIESGO</t>
  </si>
  <si>
    <t>MEDIDA DE CONTROL</t>
  </si>
  <si>
    <t>E</t>
  </si>
  <si>
    <t>(E)</t>
  </si>
  <si>
    <t>(S)</t>
  </si>
  <si>
    <t>(CI)</t>
  </si>
  <si>
    <t>(MA)</t>
  </si>
  <si>
    <t>(EPP)</t>
  </si>
  <si>
    <t>S</t>
  </si>
  <si>
    <t>CI</t>
  </si>
  <si>
    <t>CA</t>
  </si>
  <si>
    <t>Alto</t>
  </si>
  <si>
    <t>Bajo</t>
  </si>
  <si>
    <t>Medio</t>
  </si>
  <si>
    <t>Control de ingeniería</t>
  </si>
  <si>
    <t>Control administrativo</t>
  </si>
  <si>
    <t>Elementos de protección personal</t>
  </si>
  <si>
    <t>MAGNITUD DEL RIESGO</t>
  </si>
  <si>
    <t>Magnitud del Riesgo</t>
  </si>
  <si>
    <t>Criticidad</t>
  </si>
  <si>
    <t>Inaceptable</t>
  </si>
  <si>
    <t>Importante</t>
  </si>
  <si>
    <t>Moderado</t>
  </si>
  <si>
    <t>Aceptable</t>
  </si>
  <si>
    <t>Trivial</t>
  </si>
  <si>
    <t>ACCIÓN Y TEMPORIZACIÓN</t>
  </si>
  <si>
    <t>No se requiere acción específica</t>
  </si>
  <si>
    <t>Se deber hacer esfuerzos para reducir el riesgo, determinando las inversiones precisas. Las medidas para reducir el riesgo se deben implementar en un período determinado. Cuando el riesgo moderado está asociado con consecuencias extremadamente dañinas, se precisará una acción posterior para establecer, con más precisión, la probabilidad de daño como base para determinar la necesidad de mejora de las medidas de control.</t>
  </si>
  <si>
    <t>No se debe comenzar ni continuar el trabajo hasta que se haya reducido el riesgo
(puede que se precisen recursos considerables para controlar el riesgo).
Cuando el riesgo corresponda a un trabajo que se está realizando, se debe remediar el
problema en un tiempo inferior al de los riesgos moderados.</t>
  </si>
  <si>
    <t>Intolerable</t>
  </si>
  <si>
    <t>No debe comenzar ni continuar el trabajo hasta que se reduzca el riesgo. Si no es
posible reducirlo, incluso con recursos ilimitados, se debe prohibir el trabajo.</t>
  </si>
  <si>
    <t>No se necesita mejorar la acción preventiva. Sin embargo, se deben considerar soluciones más rentables o mejoras que no supongan una carga económica importante.
Se requieren comprobaciones periódicas para asegurar que se mantiene la eficacia de las medidas de control.</t>
  </si>
  <si>
    <t>RANGOS DE CLASIFICACIÓN Y SU ACCIÓN CORRESPONDIENTE</t>
  </si>
  <si>
    <t>Jerarquía de Controles de Riesgo</t>
  </si>
  <si>
    <r>
      <t>Baja</t>
    </r>
    <r>
      <rPr>
        <sz val="11"/>
        <rFont val="Calibri"/>
        <family val="2"/>
        <scheme val="minor"/>
      </rPr>
      <t>: No existe el contacto ni la exposición a agentes que generen enfermedades profesionales.</t>
    </r>
  </si>
  <si>
    <r>
      <t>Media</t>
    </r>
    <r>
      <rPr>
        <sz val="11"/>
        <rFont val="Calibri"/>
        <family val="2"/>
        <scheme val="minor"/>
      </rPr>
      <t>: El contacto y la exposición es próxima a los límites permisibles.</t>
    </r>
  </si>
  <si>
    <r>
      <t xml:space="preserve">Alta: </t>
    </r>
    <r>
      <rPr>
        <sz val="11"/>
        <rFont val="Calibri"/>
        <family val="2"/>
        <scheme val="minor"/>
      </rPr>
      <t>El contacto y la exposición son con valores de los agentes superiores a los límites permisibles.</t>
    </r>
  </si>
  <si>
    <r>
      <t xml:space="preserve">Baja: </t>
    </r>
    <r>
      <rPr>
        <sz val="11"/>
        <rFont val="Calibri"/>
        <family val="2"/>
        <scheme val="minor"/>
      </rPr>
      <t>Suceso improbable, no ha pasado nunca hasta la fecha; Podrá ocurrir menos de una vez cada 5 años. Nunca se ha observado, pero se considera que es posible.</t>
    </r>
  </si>
  <si>
    <r>
      <t>Media:</t>
    </r>
    <r>
      <rPr>
        <sz val="11"/>
        <rFont val="Calibri"/>
        <family val="2"/>
        <scheme val="minor"/>
      </rPr>
      <t xml:space="preserve"> Suceso que no ocurre ha menudo. Podrá ocurrir de vez en cuando (menos de una vez al año). Ha sido observado repetitivamente en circunstancias similares.</t>
    </r>
  </si>
  <si>
    <r>
      <t>Alta:</t>
    </r>
    <r>
      <rPr>
        <sz val="11"/>
        <rFont val="Calibri"/>
        <family val="2"/>
        <scheme val="minor"/>
      </rPr>
      <t xml:space="preserve"> Suceso repetitivo, por lo menos una vez cada semestre, ha ocurrido a menudo en circunstancias similares</t>
    </r>
  </si>
  <si>
    <r>
      <t>Baja:</t>
    </r>
    <r>
      <rPr>
        <sz val="11"/>
        <rFont val="Calibri"/>
        <family val="2"/>
        <scheme val="minor"/>
      </rPr>
      <t xml:space="preserve"> No se produce la enfermedad profesional o el daño ergonómico.</t>
    </r>
  </si>
  <si>
    <r>
      <t>Media:</t>
    </r>
    <r>
      <rPr>
        <sz val="11"/>
        <rFont val="Calibri"/>
        <family val="2"/>
        <scheme val="minor"/>
      </rPr>
      <t xml:space="preserve"> El daño que provoca, o que potencialmente se puede provocar, solo genera molestias o enfermedades profesionales reversibles, no incapacitantes,  puede tener un tratamiento ambulatorio.</t>
    </r>
  </si>
  <si>
    <r>
      <t xml:space="preserve">Alta: </t>
    </r>
    <r>
      <rPr>
        <sz val="11"/>
        <rFont val="Calibri"/>
        <family val="2"/>
        <scheme val="minor"/>
      </rPr>
      <t>El daño que provoca, o que potencialmente se puede provocar, genera enfermedades profesionales irreversibles, esto es, se genera una incapacidad permanente.</t>
    </r>
  </si>
  <si>
    <r>
      <t xml:space="preserve">Baja: </t>
    </r>
    <r>
      <rPr>
        <sz val="11"/>
        <rFont val="Calibri"/>
        <family val="2"/>
        <scheme val="minor"/>
      </rPr>
      <t>Lesión no incapacitante, daños superficiales, cortes y magulladuras pequeñas, irritaciones de los ojos, molestias a trabajadores y/o terceros.</t>
    </r>
  </si>
  <si>
    <r>
      <t xml:space="preserve">Media: </t>
    </r>
    <r>
      <rPr>
        <sz val="11"/>
        <rFont val="Calibri"/>
        <family val="2"/>
        <scheme val="minor"/>
      </rPr>
      <t>Lesión con incapacidad temporal, laceraciones, quemaduras, torceduras importantes a trabajadores y/o terceros.</t>
    </r>
  </si>
  <si>
    <r>
      <t>Alta:</t>
    </r>
    <r>
      <rPr>
        <sz val="11"/>
        <rFont val="Calibri"/>
        <family val="2"/>
        <scheme val="minor"/>
      </rPr>
      <t xml:space="preserve"> Lesión con incapacidad permanente o muerte, amputación, fracturas mayores, intoxicaciones, lesiones múltiples a trabajadores y/o terceros</t>
    </r>
  </si>
  <si>
    <t>Activación (Unidad de intervención en crisis) (UIC) ACHS</t>
  </si>
  <si>
    <t xml:space="preserve">Activación Protocolo de Prevención del acoso laboral, sexual y violencia en el trabajo. </t>
  </si>
  <si>
    <t>ACTIVIDAD DE SEGUIMIENTO</t>
  </si>
  <si>
    <t>SEGUIMIENTO MEDIDAS DE CONTROL</t>
  </si>
  <si>
    <t>RESPONSABLE</t>
  </si>
  <si>
    <t>REQUISITO LEGAL</t>
  </si>
  <si>
    <t>NORMA</t>
  </si>
  <si>
    <t>STATUS</t>
  </si>
  <si>
    <t>CUMPLIMIENTO LEGAL</t>
  </si>
  <si>
    <t>VERIFICACIÓN</t>
  </si>
  <si>
    <t>Actividades Preventivas</t>
  </si>
  <si>
    <t>No</t>
  </si>
  <si>
    <t>Art N° 184 del Código del Trabajo / Ley 21643</t>
  </si>
  <si>
    <t>Fuera de norma</t>
  </si>
  <si>
    <t>Derogado</t>
  </si>
  <si>
    <t>RR.HH y Depto de Prevención de Riesgo</t>
  </si>
  <si>
    <t>Depto Prevención de Riesgos/OA</t>
  </si>
  <si>
    <t>Lesiones  musculoesqueléticas, molestias lumbares por posturas incorrectas al utilizar el computador</t>
  </si>
  <si>
    <t>Capacitación Inducción de Seguridad Art21 DS N°40</t>
  </si>
  <si>
    <t>Art 193 codigo del trabajo</t>
  </si>
  <si>
    <t>RRHH, Depto Prevención de Riesgos, Jefe/a de tienda</t>
  </si>
  <si>
    <t>Mantener correctamente señalizadas las vías de evacuación en caso de actos de violencia.</t>
  </si>
  <si>
    <t>Art N° 184 del Código del Trabajo / Ley 21644</t>
  </si>
  <si>
    <t>Se debe mantener los pasillo despejados y libres de obstaculo en todo momento - Capacitación Inducción de Seguridad Art21 DS N°40</t>
  </si>
  <si>
    <t xml:space="preserve">No oponer resistencia y dar aviso de inmediato a carabineros </t>
  </si>
  <si>
    <t>Capacitaciones semestrales</t>
  </si>
  <si>
    <t>Capacitaciones mensuales</t>
  </si>
  <si>
    <t>Capacitación Inducción de Seguridad Art21 DS N°40 - Cumplimiento Procedimiento de Trabajo Seguro Uso de Escalera tijera</t>
  </si>
  <si>
    <t>Capacitación Inducción de Seguridad Art21 DS N°40 - EV. Puesto de trabajo</t>
  </si>
  <si>
    <t>Capacitaciones anuales y semestrales</t>
  </si>
  <si>
    <t xml:space="preserve">Art N° 184 del Código del Trabajo / DS 63 </t>
  </si>
  <si>
    <t>Depto Prevención de Riesgos</t>
  </si>
  <si>
    <t>Art N° 184 del Código del Trabajo - DS 40</t>
  </si>
  <si>
    <t xml:space="preserve">LABORES ADMINISTRATIVAS </t>
  </si>
  <si>
    <t>OPERARIO DE GRÚA</t>
  </si>
  <si>
    <t>Operar grúa horquilla utilizando auriculares, audifonos</t>
  </si>
  <si>
    <t>Apilar dos pallets al transítar por pasillos</t>
  </si>
  <si>
    <t>Caída distinto nivel al subir o bajar de grúa horquilla sin utilizar los 3 puntos de apoyo</t>
  </si>
  <si>
    <t>Uso del celular al momento de operar grúa horquilla</t>
  </si>
  <si>
    <t>Posturas forzadas y/o mantenidas</t>
  </si>
  <si>
    <t>Atrapamiento al cargar baterias desde el equipo</t>
  </si>
  <si>
    <t>Atropello al operar equipos  no estando atento/a al camino u operar a exceso de velocidad</t>
  </si>
  <si>
    <t>Caída de material al elevar por sobre lo permitido por el fabricante</t>
  </si>
  <si>
    <t>Volcamiento del equipo por exceder la carga máxima establecida por el fabricante</t>
  </si>
  <si>
    <t>DESMONTAJE Y CARGA DE BATERÍAS</t>
  </si>
  <si>
    <t>ALMACENAMIENTO DE PALLETS EN ESTANTERÍA</t>
  </si>
  <si>
    <t>Contacto con sustancias peligrosas al manipular baterías sin los elementos de protección personal definidos para la tarea</t>
  </si>
  <si>
    <t>Golpes por/contra racks</t>
  </si>
  <si>
    <t xml:space="preserve">Caída de material al apilar pallets en mal estado </t>
  </si>
  <si>
    <t>Caída de material al no palletizar pallets que van almacenados en los pisos más altos de los racks</t>
  </si>
  <si>
    <t>Operar grúas sin recibir las capacitaciones y/o competencias necesarias</t>
  </si>
  <si>
    <t>Operar grúa sin antes verificar su correcto funcionamiento</t>
  </si>
  <si>
    <t>Operar Grúa sin antes haber planificado la tarea</t>
  </si>
  <si>
    <t>Caída de altura sobre 1,8 mts de altura al no utilizar sistema de protección contra caídas al realizar inventario de mercadería en rack de almacenamiento</t>
  </si>
  <si>
    <t>OPERAR GRÚAS HORQUILLAS - OPERAR ORDER PICKER</t>
  </si>
  <si>
    <t>No anclar sistema de protección contra caídas en los puntos de anclaje establecidos por el fabricante</t>
  </si>
  <si>
    <t>Desconectar el SPDC  de la estructura de la jaula y trepar en las vigas del rack de almacenamiento</t>
  </si>
  <si>
    <t>Capacitación Inducción de Seguridad Art21 DS N°40 - Capacitaciones ACHS</t>
  </si>
  <si>
    <t>Capacitación Inducción de Seguridad Art21 DS N°40 - Capacitaciones ACHS - Examenes ocupacionales al día</t>
  </si>
  <si>
    <t>Capacitaciones semestrales - Observaciones de seguridad</t>
  </si>
  <si>
    <t>Listas de verificación -Inspecciones de seguridad</t>
  </si>
  <si>
    <t>Control documental</t>
  </si>
  <si>
    <t>Depto Prevención de Riesgos y C.P.H.S, Supervisor/a</t>
  </si>
  <si>
    <t>CPHS - Trabajador/a -Supervisor/a</t>
  </si>
  <si>
    <t>SERVICIO TÉCNICO</t>
  </si>
  <si>
    <t>LABORES ADMINISTRATIVAS</t>
  </si>
  <si>
    <t>Contacto con equipo energizado sin aislación</t>
  </si>
  <si>
    <t>Posturas mantenidas</t>
  </si>
  <si>
    <t>Cableado expuesto y a nivel de piso</t>
  </si>
  <si>
    <t>Cambiar cables que se encuentran a nivel de piso</t>
  </si>
  <si>
    <t>Acoso laboral u hostigamiento por parte de jefatura y/o por trabajadores/as</t>
  </si>
  <si>
    <t>Entrenar a quienes trabajan en la detección precoz de comportamientos ofensivos, malos tratos, acoso laboral y acoso sexual. Además, de difundir y sensibilizar respecto del procedimiento de prevención, denuncia, investigación y sanción d este tipo de comportamientos, que no deben ser tolerados.</t>
  </si>
  <si>
    <t>Implementar campañas comunicacionales vinculadas con la promoción del buen trato.</t>
  </si>
  <si>
    <t xml:space="preserve">Requerimientos de carácter sexual, no consentidos por quien los recibe </t>
  </si>
  <si>
    <t>Capacitación permanente al interior de la organización que permitan proporcionar habilidades comunicacionales, entre otras, a quienes están expuestos a estas situaciones de riesgos laborales.</t>
  </si>
  <si>
    <t>FACTORES DE RIESGOS PSICOSOCIALES EN EL TRABAJO</t>
  </si>
  <si>
    <t xml:space="preserve">Deficiencia de sistema eléctrico en zona administrativa </t>
  </si>
  <si>
    <t>Depto. Prevención de Riesgos, Gerencia</t>
  </si>
  <si>
    <t xml:space="preserve">Art N° 184 del Código del Trabajo </t>
  </si>
  <si>
    <t>Se requiere incorporar instalaciones eléctricas para el sector de servicio técnico</t>
  </si>
  <si>
    <t>DESTRUCCIÓN DE PRODUCTOS NO REPARABLES</t>
  </si>
  <si>
    <t>Realizar el corte en dirección al cuerpo y a las extremidades con el corta cartón</t>
  </si>
  <si>
    <t>Levantar, trasladar y arrastrar cargas por sobre 25 kg para el caso de los hombres y de 20 kg para las mujeres</t>
  </si>
  <si>
    <t>Uso de herramientas sin verificar el correcto estado</t>
  </si>
  <si>
    <t>Levantar, trasladar y arrastrar cargas sobre 25 kg para el caso de los hombres y de 20 kg para las mujeres</t>
  </si>
  <si>
    <t>Deficiencia de sistema eléctrico en zona de taller</t>
  </si>
  <si>
    <t>REPARACIÓN DE MOCHILAS, MALETAS Y OTROS PRODUCTOS</t>
  </si>
  <si>
    <t>Cortes al usar corta cartón sin observar y prestar atención a la acción realizada</t>
  </si>
  <si>
    <t>Cortes por uso incorrecto de herramientas manuales</t>
  </si>
  <si>
    <t>Deficiencia de sistema eléctrico en lugares de trabajo</t>
  </si>
  <si>
    <t>Caídas mismo nivel al caminar por pasillos obstruidos</t>
  </si>
  <si>
    <t>ELIMINACIÓN DE PRODUCTOS DESTRÍDOS</t>
  </si>
  <si>
    <t>Levantamiento de cargas de manera incorrecta (cargas sobre 3 kg)</t>
  </si>
  <si>
    <t>Caídas a mismo nivel por tropiezos al trasladar cargas</t>
  </si>
  <si>
    <t>Depto Prevención de Riesgos y C.P.H.S, Supervisor/a, Jefe de operaciones</t>
  </si>
  <si>
    <t xml:space="preserve">Inspecciones de seguridad </t>
  </si>
  <si>
    <t>OPERADOR/A LOGÍSTICA</t>
  </si>
  <si>
    <t>RETIRAR MERCADERÍA Y TRASLADARLA A MEZZANINA O EMBALAJE</t>
  </si>
  <si>
    <t>Trasladar cajas mal equilibradas en la transpaleta</t>
  </si>
  <si>
    <t xml:space="preserve">Sobrecargar la transpaleta con mercadería </t>
  </si>
  <si>
    <t>Utilizar la transpaleta sin prestar atención al entorno</t>
  </si>
  <si>
    <t xml:space="preserve">Sobrecargar la transpaleta con un peso excesivo </t>
  </si>
  <si>
    <t>Levantar carga de forma incorrecta (cargas sobre los 3 kg)</t>
  </si>
  <si>
    <t>Levantar, trasladar y/o descender cargas estando embarazada</t>
  </si>
  <si>
    <t>No utilizar elementos de protección personal definidos para el cargo (casco, chaleco reflectante y calzado de seguridad) mientras se realiza labores al interior de los rack de almacenamiento</t>
  </si>
  <si>
    <t>Lesiones  musculoesqueléticas</t>
  </si>
  <si>
    <t>Utilizar audífonos y escuchar música en la zona de los rack de almacenamiento</t>
  </si>
  <si>
    <t>Utilizar las escaleras móviles sin aplicar el freno de ambas ruedas</t>
  </si>
  <si>
    <t xml:space="preserve">Caminar sin estar atento al tránsito de las grúas </t>
  </si>
  <si>
    <t>TAREAS DE INVENTARIO - TRABAJO EN ALTURA EN RACK DE ALMACEAMIENTO</t>
  </si>
  <si>
    <t>No anclar el sistema personal de detención de caídas (SPDC)  a la estructura de la jaula metálica</t>
  </si>
  <si>
    <t>REGULACIÓN DE PRODUCTOS DEVUELTOS DESDE TIENDAS - EXTRAER ALARMA Y PRECIO DEL PRODUCTO</t>
  </si>
  <si>
    <t>No almacenar las alarmas y los pinchos en los contenedores asignados</t>
  </si>
  <si>
    <t>No recoger un pincho de alarma que se encuentre en el piso</t>
  </si>
  <si>
    <t>No utilizar calzado de seguridad</t>
  </si>
  <si>
    <t>Realizar labores repetitivas sin realizar las pausas programadas</t>
  </si>
  <si>
    <t>No realizar una rotación de puesto de trabajo cuando se realiza trabajo repetitivo</t>
  </si>
  <si>
    <t>CLASIFICACIÓN DE PRODUCTOS Y ARMADO DE PALLETS - ABRIR CAJAS Y CLASIFICAR PRODUCTOS POR COLOR Y MARCA</t>
  </si>
  <si>
    <t>PALLETIZAR CON FILM PLÁSTICO PALLETS CON MERCADERÍA</t>
  </si>
  <si>
    <t>Paletizar mercaderíen pallets en mal estado</t>
  </si>
  <si>
    <t>CARGAR MERCADERÍA UTILIZANDO TRASPALETA EN LOS CAMIONES DE TRANSPORTE</t>
  </si>
  <si>
    <t>ALMACENAR MERCADERÍA EN EL CAMIÓN DE TRANSPORTE</t>
  </si>
  <si>
    <t>EMBALAJE (DESCENDER BANDEJAS CON PRODUCTOS DESDE PALLETS</t>
  </si>
  <si>
    <t>Descender más de tres bandejas con productos a la vez</t>
  </si>
  <si>
    <t>Colocar el pie en el lugar en donde se bajan las bandejas desde el pallets</t>
  </si>
  <si>
    <t>ABRIR CAJAS SELLADAS</t>
  </si>
  <si>
    <t>TRASLADAR PRODUCTOS DESDE LAS BANDEJAS HACIA LAS CAJAS - TRASLADAR CAJAS CON PRODUCTOS HASTA LOS PALLETS</t>
  </si>
  <si>
    <t>TRASLADAR PALLETS CON MERCADERÍA HACÍA EL SECTOR DE DESPACHO</t>
  </si>
  <si>
    <t>GUARDIA DE SEGURIDAD</t>
  </si>
  <si>
    <t>CONTROL DE ACCESO</t>
  </si>
  <si>
    <t>LABORES DE LIMPIEZA DE ESPACIOS COMUNES Y ÁREAS ADMINISTRATIVAS</t>
  </si>
  <si>
    <t xml:space="preserve">Contacto con productos químicos al manipular productos sin elementos de protección personal </t>
  </si>
  <si>
    <t>Capacitación de procedimiento de limpieza y desinfección</t>
  </si>
  <si>
    <t>Caídas al mismo nivel por resbalar en piso húmedo</t>
  </si>
  <si>
    <t>Caída a mismo nivel por cableado expuesto en pasillos</t>
  </si>
  <si>
    <t>Caídas a distinto nivel por realizar limpieza de vidrios sobre plataformas inestables</t>
  </si>
  <si>
    <t>Contacto prolongado con líquidos al lavar utensilios de cocina sin elementos de protección personal</t>
  </si>
  <si>
    <t>Agresión u hostigamiento por parte de jefatura y/o por trabajadores/as</t>
  </si>
  <si>
    <t>Eliminar el cableado en zonas de tránsito</t>
  </si>
  <si>
    <t>Quemaduras por contacto con equipo energizado sin aislación</t>
  </si>
  <si>
    <t xml:space="preserve">Art N° 39 del D.S. N° 594 </t>
  </si>
  <si>
    <t>Lesiones musculoesqueléticas por torción de cuello al observar la pantalla del computador</t>
  </si>
  <si>
    <t>No utilizar la pantalla del computador a la altura de los ojos (cuello doblado hacia abajo)</t>
  </si>
  <si>
    <t>Sentarse manteniendo las rodillas en un ángulo menor a 90 grados</t>
  </si>
  <si>
    <t>Lesiones, molestias lumbares por posturas incorrectas al realizar labores administrativas</t>
  </si>
  <si>
    <t>No utilizar los elementos ergonómicos (apoya muñecas y pad mouse)</t>
  </si>
  <si>
    <t>Caída a mismo nivel por tránsitar por pasillo obstruido por objetos</t>
  </si>
  <si>
    <t>Caídas al mismo nivel por caminar observando el celular</t>
  </si>
  <si>
    <t xml:space="preserve">Caídas a mismo nivel por tránsitar por pasillos con líquidos derramados en pisos </t>
  </si>
  <si>
    <t>Cortes de manos por utilizar objetos de oficina</t>
  </si>
  <si>
    <t>RR.HH y Depto de Prevención de Riesgos</t>
  </si>
  <si>
    <t>LABORES EN TERRENO</t>
  </si>
  <si>
    <t>Aplastamiento por caída de material</t>
  </si>
  <si>
    <t xml:space="preserve">Caída de material al dejar partes del pallets sin film </t>
  </si>
  <si>
    <t>Atrapamiento al no mantener la vista en la tarea</t>
  </si>
  <si>
    <t>Trepar en los rack de almacenamiento para retirar cajas con mercadería</t>
  </si>
  <si>
    <t>No instalar el seguro de la batería a la estructura del sistema de carga</t>
  </si>
  <si>
    <t>No apagar el cargador de las baterías antes de operar</t>
  </si>
  <si>
    <t>No utilizar los elementos de protección personal al manipular las baterías ( pechera plástica, zapato de seguridad, equipo de protección respiratorio, gafas y guantes de PVC)</t>
  </si>
  <si>
    <t>No apagar el cargador de las baterías antes de desconectar el cableado</t>
  </si>
  <si>
    <t xml:space="preserve">Atropello por maquinaria </t>
  </si>
  <si>
    <t>Caída distinto nivel al no utilizar pasamanos al subir o bajar escaleras</t>
  </si>
  <si>
    <t>GERENTE, SUPERVISORES/AS, ANALISTAS DE LOGÍSTICAS, PREVENCIÓN DE RIESGOS, ADMINISTRATIVOS, JEFE DE OPERACIONES</t>
  </si>
  <si>
    <t>Caída mismo nivel al tropezar con materiales en pasillos</t>
  </si>
  <si>
    <t>PERSONAL DE ASEO, AUXILIAR DE LOGÍSTICA</t>
  </si>
  <si>
    <t>Se debe despejar todo pasillo de tránsito obstruido. - Capacitación de inducción de seguridad DS 40 ART21</t>
  </si>
  <si>
    <t xml:space="preserve">CENTRO DE DISTRIBUCIÓN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</si>
</sst>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b/>
      <sz val="11"/>
      <color theme="1"/>
      <name val="Calibri"/>
      <family val="2"/>
      <scheme val="minor"/>
    </font>
    <font>
      <b/>
      <sz val="9"/>
      <name val="Verdana"/>
      <family val="2"/>
    </font>
    <font>
      <sz val="9"/>
      <name val="Verdana"/>
      <family val="2"/>
    </font>
    <font>
      <sz val="8"/>
      <name val="Calibri"/>
      <family val="2"/>
      <scheme val="minor"/>
    </font>
    <font>
      <b/>
      <sz val="12"/>
      <color theme="1"/>
      <name val="Calibri"/>
      <family val="2"/>
      <scheme val="minor"/>
    </font>
    <font>
      <sz val="12"/>
      <color theme="1"/>
      <name val="Calibri"/>
      <family val="2"/>
      <scheme val="minor"/>
    </font>
    <font>
      <b/>
      <sz val="20"/>
      <name val="Calibri"/>
      <family val="2"/>
    </font>
    <font>
      <b/>
      <sz val="12"/>
      <name val="Calibri"/>
      <family val="2"/>
      <scheme val="minor"/>
    </font>
    <font>
      <sz val="12"/>
      <name val="Calibri"/>
      <family val="2"/>
      <scheme val="minor"/>
    </font>
    <font>
      <b/>
      <sz val="12"/>
      <color indexed="9"/>
      <name val="Calibri"/>
      <family val="2"/>
      <scheme val="minor"/>
    </font>
    <font>
      <b/>
      <sz val="11"/>
      <color indexed="9"/>
      <name val="Calibri"/>
      <family val="2"/>
      <scheme val="minor"/>
    </font>
    <font>
      <b/>
      <sz val="11"/>
      <name val="Calibri"/>
      <family val="2"/>
      <scheme val="minor"/>
    </font>
    <font>
      <sz val="11"/>
      <name val="Calibri"/>
      <family val="2"/>
      <scheme val="minor"/>
    </font>
    <font>
      <sz val="11"/>
      <color rgb="FFFFFF00"/>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FF993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163">
    <xf numFmtId="0" fontId="0" fillId="0" borderId="0" xfId="0"/>
    <xf numFmtId="0" fontId="3" fillId="0" borderId="0" xfId="0" applyFont="1"/>
    <xf numFmtId="0" fontId="3" fillId="2" borderId="0" xfId="0" applyFont="1" applyFill="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wrapText="1"/>
    </xf>
    <xf numFmtId="0" fontId="1" fillId="0" borderId="4" xfId="0" applyFont="1" applyBorder="1" applyAlignment="1">
      <alignment horizontal="center" vertical="center"/>
    </xf>
    <xf numFmtId="0" fontId="5" fillId="4" borderId="1" xfId="0" applyFont="1" applyFill="1" applyBorder="1" applyAlignment="1">
      <alignment horizontal="center" vertical="center"/>
    </xf>
    <xf numFmtId="0" fontId="5" fillId="0" borderId="0" xfId="0" applyFont="1"/>
    <xf numFmtId="0" fontId="0" fillId="0" borderId="6" xfId="0" applyBorder="1" applyAlignment="1">
      <alignment horizontal="center" vertical="center" wrapText="1"/>
    </xf>
    <xf numFmtId="0" fontId="0" fillId="0" borderId="11" xfId="0" applyBorder="1" applyAlignment="1">
      <alignment horizontal="center" vertical="center" wrapText="1"/>
    </xf>
    <xf numFmtId="0" fontId="6" fillId="3" borderId="0" xfId="0" applyFont="1" applyFill="1"/>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10" fillId="3" borderId="0" xfId="0" applyFont="1" applyFill="1" applyAlignment="1">
      <alignment vertical="center" wrapText="1"/>
    </xf>
    <xf numFmtId="0" fontId="1" fillId="3" borderId="0" xfId="0" applyFont="1" applyFill="1" applyAlignment="1">
      <alignment vertical="center"/>
    </xf>
    <xf numFmtId="0" fontId="2" fillId="3" borderId="0" xfId="0" applyFont="1" applyFill="1" applyAlignment="1">
      <alignment vertical="center" wrapText="1"/>
    </xf>
    <xf numFmtId="0" fontId="6" fillId="0" borderId="1" xfId="0" applyFont="1" applyBorder="1" applyAlignment="1">
      <alignment horizontal="center" vertical="center"/>
    </xf>
    <xf numFmtId="0" fontId="8" fillId="3" borderId="0" xfId="0" applyFont="1" applyFill="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xf>
    <xf numFmtId="0" fontId="9" fillId="0" borderId="0" xfId="0" applyFont="1" applyAlignment="1">
      <alignment horizontal="center" vertical="center" wrapText="1"/>
    </xf>
    <xf numFmtId="0" fontId="10" fillId="3" borderId="0" xfId="0" applyFont="1" applyFill="1" applyAlignment="1">
      <alignment horizontal="center" vertical="center" wrapText="1"/>
    </xf>
    <xf numFmtId="0" fontId="0" fillId="12" borderId="7" xfId="0" applyFill="1" applyBorder="1"/>
    <xf numFmtId="0" fontId="0" fillId="12" borderId="12" xfId="0" applyFill="1" applyBorder="1"/>
    <xf numFmtId="0" fontId="0" fillId="12" borderId="10" xfId="0" applyFill="1" applyBorder="1"/>
    <xf numFmtId="0" fontId="6" fillId="11" borderId="7" xfId="0" applyFont="1" applyFill="1" applyBorder="1"/>
    <xf numFmtId="0" fontId="6" fillId="11" borderId="12" xfId="0" applyFont="1" applyFill="1" applyBorder="1" applyAlignment="1">
      <alignment horizontal="center" vertical="center"/>
    </xf>
    <xf numFmtId="0" fontId="6" fillId="3" borderId="1" xfId="0" applyFont="1" applyFill="1" applyBorder="1" applyAlignment="1">
      <alignment horizontal="center" vertical="center"/>
    </xf>
    <xf numFmtId="0" fontId="6" fillId="11" borderId="10" xfId="0" applyFont="1" applyFill="1" applyBorder="1" applyAlignment="1">
      <alignment horizontal="center" vertical="center"/>
    </xf>
    <xf numFmtId="0" fontId="6" fillId="11" borderId="9" xfId="0" applyFont="1" applyFill="1" applyBorder="1" applyAlignment="1">
      <alignment horizontal="center" vertical="center"/>
    </xf>
    <xf numFmtId="0" fontId="5" fillId="11" borderId="0" xfId="0" applyFont="1" applyFill="1" applyAlignment="1">
      <alignment horizontal="center" vertical="center"/>
    </xf>
    <xf numFmtId="0" fontId="5" fillId="11" borderId="13" xfId="0" applyFont="1" applyFill="1" applyBorder="1" applyAlignment="1">
      <alignment horizontal="center" vertical="center"/>
    </xf>
    <xf numFmtId="0" fontId="9" fillId="11" borderId="10" xfId="0" applyFont="1" applyFill="1" applyBorder="1" applyAlignment="1">
      <alignment horizontal="center" vertical="center" wrapText="1"/>
    </xf>
    <xf numFmtId="0" fontId="5" fillId="11" borderId="12" xfId="0" applyFont="1" applyFill="1" applyBorder="1" applyAlignment="1">
      <alignment horizontal="center" vertical="center"/>
    </xf>
    <xf numFmtId="0" fontId="5" fillId="11" borderId="8" xfId="0" applyFont="1" applyFill="1" applyBorder="1" applyAlignment="1">
      <alignment horizontal="center" vertical="center"/>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 fillId="14" borderId="1" xfId="0" applyFont="1" applyFill="1" applyBorder="1" applyAlignment="1">
      <alignment horizontal="center" vertical="center"/>
    </xf>
    <xf numFmtId="0" fontId="0" fillId="3" borderId="0" xfId="0" applyFill="1"/>
    <xf numFmtId="0" fontId="1" fillId="0" borderId="1" xfId="0" applyFont="1" applyBorder="1" applyAlignment="1">
      <alignment horizontal="center" vertical="center" wrapText="1"/>
    </xf>
    <xf numFmtId="0" fontId="13" fillId="0" borderId="0" xfId="0" applyFont="1"/>
    <xf numFmtId="0" fontId="12" fillId="3" borderId="0" xfId="0" applyFont="1" applyFill="1" applyAlignment="1">
      <alignment vertical="center" wrapText="1"/>
    </xf>
    <xf numFmtId="0" fontId="0" fillId="0" borderId="8" xfId="0" applyBorder="1" applyAlignment="1">
      <alignment horizontal="center" vertical="center" wrapText="1"/>
    </xf>
    <xf numFmtId="0" fontId="14" fillId="0" borderId="0" xfId="0" applyFont="1" applyAlignment="1">
      <alignment horizontal="center"/>
    </xf>
    <xf numFmtId="0" fontId="14" fillId="0" borderId="0" xfId="0" applyFont="1"/>
    <xf numFmtId="0" fontId="0" fillId="7" borderId="1" xfId="0" applyFill="1" applyBorder="1" applyAlignment="1">
      <alignment horizontal="center" vertical="center"/>
    </xf>
    <xf numFmtId="0" fontId="1" fillId="0" borderId="1" xfId="0" applyFont="1" applyBorder="1" applyAlignment="1">
      <alignment vertical="center" wrapText="1"/>
    </xf>
    <xf numFmtId="0" fontId="1" fillId="0" borderId="0" xfId="0" applyFont="1"/>
    <xf numFmtId="0" fontId="1" fillId="0" borderId="1" xfId="0" applyFont="1" applyBorder="1" applyAlignment="1">
      <alignment vertical="center"/>
    </xf>
    <xf numFmtId="0" fontId="0" fillId="0" borderId="0" xfId="0" applyAlignment="1">
      <alignment horizontal="center" wrapText="1"/>
    </xf>
    <xf numFmtId="0" fontId="5" fillId="0" borderId="1" xfId="0" applyFont="1" applyBorder="1" applyAlignment="1">
      <alignment horizontal="center" vertical="center" wrapText="1"/>
    </xf>
    <xf numFmtId="0" fontId="0" fillId="0" borderId="0" xfId="0" applyAlignment="1">
      <alignment horizontal="center" vertical="center" wrapText="1"/>
    </xf>
    <xf numFmtId="0" fontId="1" fillId="0" borderId="1" xfId="0" applyFont="1" applyBorder="1"/>
    <xf numFmtId="0" fontId="0" fillId="0" borderId="3" xfId="0" applyBorder="1" applyAlignment="1">
      <alignment horizontal="center" vertical="center" wrapText="1"/>
    </xf>
    <xf numFmtId="0" fontId="6" fillId="0" borderId="0" xfId="0" applyFont="1"/>
    <xf numFmtId="0" fontId="5" fillId="0" borderId="1" xfId="0" applyFont="1" applyBorder="1"/>
    <xf numFmtId="0" fontId="5" fillId="0" borderId="1" xfId="0" applyFont="1" applyBorder="1" applyAlignment="1">
      <alignment horizontal="center"/>
    </xf>
    <xf numFmtId="14" fontId="6" fillId="0" borderId="1" xfId="0" applyNumberFormat="1" applyFont="1" applyBorder="1" applyAlignment="1">
      <alignment horizont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4" borderId="1" xfId="0" applyFont="1" applyFill="1" applyBorder="1" applyAlignment="1">
      <alignment horizontal="center" vertical="center"/>
    </xf>
    <xf numFmtId="0" fontId="6" fillId="0" borderId="1" xfId="0" applyFont="1" applyBorder="1" applyAlignment="1">
      <alignment horizontal="center"/>
    </xf>
    <xf numFmtId="0" fontId="7"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3" fillId="0" borderId="1" xfId="0" applyFont="1" applyBorder="1" applyAlignment="1">
      <alignment horizontal="center" vertical="center" wrapText="1"/>
    </xf>
    <xf numFmtId="0" fontId="1" fillId="13" borderId="1" xfId="0" applyFont="1" applyFill="1" applyBorder="1" applyAlignment="1">
      <alignment horizontal="center" vertical="center"/>
    </xf>
    <xf numFmtId="0" fontId="1" fillId="9" borderId="1" xfId="0" applyFont="1" applyFill="1" applyBorder="1" applyAlignment="1">
      <alignment horizontal="center" vertical="center"/>
    </xf>
    <xf numFmtId="0" fontId="11" fillId="10" borderId="1"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5" fillId="12" borderId="12" xfId="0" applyFont="1" applyFill="1" applyBorder="1" applyAlignment="1">
      <alignment horizontal="center"/>
    </xf>
    <xf numFmtId="0" fontId="5" fillId="12" borderId="8" xfId="0" applyFont="1" applyFill="1" applyBorder="1" applyAlignment="1">
      <alignment horizontal="center"/>
    </xf>
    <xf numFmtId="0" fontId="5" fillId="12" borderId="10" xfId="0" applyFont="1" applyFill="1" applyBorder="1" applyAlignment="1">
      <alignment horizontal="center" vertical="center" textRotation="90"/>
    </xf>
    <xf numFmtId="0" fontId="5" fillId="12" borderId="9" xfId="0" applyFont="1" applyFill="1" applyBorder="1" applyAlignment="1">
      <alignment horizontal="center" vertical="center" textRotation="90"/>
    </xf>
    <xf numFmtId="0" fontId="10" fillId="10" borderId="5"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 fillId="7" borderId="1" xfId="0" applyFont="1" applyFill="1" applyBorder="1" applyAlignment="1">
      <alignment horizontal="center" vertical="center"/>
    </xf>
    <xf numFmtId="0" fontId="0" fillId="9" borderId="1" xfId="0" applyFill="1" applyBorder="1" applyAlignment="1">
      <alignment horizontal="left" vertical="center" wrapText="1"/>
    </xf>
    <xf numFmtId="0" fontId="12" fillId="9" borderId="1" xfId="0" applyFont="1" applyFill="1" applyBorder="1" applyAlignment="1">
      <alignment horizontal="center" vertical="center" wrapText="1"/>
    </xf>
    <xf numFmtId="0" fontId="1" fillId="0" borderId="1" xfId="0" applyFont="1" applyBorder="1" applyAlignment="1">
      <alignment horizontal="center"/>
    </xf>
    <xf numFmtId="0" fontId="1" fillId="9" borderId="5" xfId="0" applyFont="1" applyFill="1" applyBorder="1" applyAlignment="1">
      <alignment horizontal="center"/>
    </xf>
    <xf numFmtId="0" fontId="1" fillId="9" borderId="15" xfId="0" applyFont="1" applyFill="1" applyBorder="1" applyAlignment="1">
      <alignment horizontal="center"/>
    </xf>
    <xf numFmtId="0" fontId="1" fillId="9" borderId="6" xfId="0" applyFont="1" applyFill="1" applyBorder="1" applyAlignment="1">
      <alignment horizontal="center"/>
    </xf>
    <xf numFmtId="0" fontId="1" fillId="13" borderId="5" xfId="0" applyFont="1" applyFill="1" applyBorder="1" applyAlignment="1">
      <alignment horizontal="center"/>
    </xf>
    <xf numFmtId="0" fontId="1" fillId="13" borderId="15" xfId="0" applyFont="1" applyFill="1" applyBorder="1" applyAlignment="1">
      <alignment horizontal="center"/>
    </xf>
    <xf numFmtId="0" fontId="1" fillId="13" borderId="6" xfId="0" applyFont="1" applyFill="1" applyBorder="1" applyAlignment="1">
      <alignment horizontal="center"/>
    </xf>
    <xf numFmtId="0" fontId="1" fillId="7" borderId="5" xfId="0" applyFont="1" applyFill="1" applyBorder="1" applyAlignment="1">
      <alignment horizontal="center"/>
    </xf>
    <xf numFmtId="0" fontId="1" fillId="7" borderId="15" xfId="0" applyFont="1" applyFill="1" applyBorder="1" applyAlignment="1">
      <alignment horizontal="center"/>
    </xf>
    <xf numFmtId="0" fontId="1" fillId="7" borderId="6" xfId="0" applyFont="1" applyFill="1" applyBorder="1" applyAlignment="1">
      <alignment horizontal="center"/>
    </xf>
    <xf numFmtId="0" fontId="1" fillId="6" borderId="5" xfId="0" applyFont="1" applyFill="1" applyBorder="1" applyAlignment="1">
      <alignment horizontal="center"/>
    </xf>
    <xf numFmtId="0" fontId="1" fillId="6" borderId="15" xfId="0" applyFont="1" applyFill="1" applyBorder="1" applyAlignment="1">
      <alignment horizontal="center"/>
    </xf>
    <xf numFmtId="0" fontId="1" fillId="6" borderId="6" xfId="0" applyFont="1" applyFill="1" applyBorder="1" applyAlignment="1">
      <alignment horizontal="center"/>
    </xf>
    <xf numFmtId="0" fontId="1" fillId="8" borderId="5" xfId="0" applyFont="1" applyFill="1" applyBorder="1" applyAlignment="1">
      <alignment horizontal="center"/>
    </xf>
    <xf numFmtId="0" fontId="1" fillId="8" borderId="15" xfId="0" applyFont="1" applyFill="1" applyBorder="1" applyAlignment="1">
      <alignment horizontal="center"/>
    </xf>
    <xf numFmtId="0" fontId="1" fillId="8" borderId="6" xfId="0" applyFont="1" applyFill="1" applyBorder="1" applyAlignment="1">
      <alignment horizont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0" fillId="6" borderId="7" xfId="0" applyFill="1" applyBorder="1" applyAlignment="1">
      <alignment horizontal="left" vertical="center" wrapText="1"/>
    </xf>
    <xf numFmtId="0" fontId="0" fillId="6" borderId="12" xfId="0" applyFill="1" applyBorder="1" applyAlignment="1">
      <alignment horizontal="left" vertical="center" wrapText="1"/>
    </xf>
    <xf numFmtId="0" fontId="0" fillId="6" borderId="8" xfId="0" applyFill="1" applyBorder="1" applyAlignment="1">
      <alignment horizontal="left" vertical="center" wrapText="1"/>
    </xf>
    <xf numFmtId="0" fontId="0" fillId="6" borderId="10" xfId="0" applyFill="1" applyBorder="1" applyAlignment="1">
      <alignment horizontal="left" vertical="center" wrapText="1"/>
    </xf>
    <xf numFmtId="0" fontId="0" fillId="6" borderId="0" xfId="0" applyFill="1" applyAlignment="1">
      <alignment horizontal="left" vertical="center" wrapText="1"/>
    </xf>
    <xf numFmtId="0" fontId="0" fillId="6" borderId="14" xfId="0" applyFill="1" applyBorder="1" applyAlignment="1">
      <alignment horizontal="left" vertical="center" wrapText="1"/>
    </xf>
    <xf numFmtId="0" fontId="0" fillId="6" borderId="9" xfId="0" applyFill="1" applyBorder="1" applyAlignment="1">
      <alignment horizontal="left" vertical="center" wrapText="1"/>
    </xf>
    <xf numFmtId="0" fontId="0" fillId="6" borderId="13" xfId="0" applyFill="1" applyBorder="1" applyAlignment="1">
      <alignment horizontal="left" vertical="center" wrapText="1"/>
    </xf>
    <xf numFmtId="0" fontId="0" fillId="6" borderId="11" xfId="0" applyFill="1" applyBorder="1" applyAlignment="1">
      <alignment horizontal="left" vertical="center" wrapText="1"/>
    </xf>
    <xf numFmtId="0" fontId="0" fillId="7" borderId="1" xfId="0" applyFill="1" applyBorder="1" applyAlignment="1">
      <alignment horizontal="left" vertical="center" wrapText="1"/>
    </xf>
    <xf numFmtId="0" fontId="0" fillId="13" borderId="1" xfId="0" applyFill="1" applyBorder="1" applyAlignment="1">
      <alignment horizontal="left" vertical="center" wrapText="1"/>
    </xf>
    <xf numFmtId="0" fontId="1" fillId="14" borderId="1" xfId="0" applyFont="1" applyFill="1" applyBorder="1" applyAlignment="1">
      <alignment horizontal="center" vertical="center"/>
    </xf>
    <xf numFmtId="0" fontId="0" fillId="8" borderId="7" xfId="0" applyFill="1" applyBorder="1" applyAlignment="1">
      <alignment horizontal="left" vertical="center"/>
    </xf>
    <xf numFmtId="0" fontId="0" fillId="8" borderId="12" xfId="0" applyFill="1" applyBorder="1" applyAlignment="1">
      <alignment horizontal="left" vertical="center"/>
    </xf>
    <xf numFmtId="0" fontId="0" fillId="8" borderId="8" xfId="0" applyFill="1" applyBorder="1" applyAlignment="1">
      <alignment horizontal="left" vertical="center"/>
    </xf>
    <xf numFmtId="0" fontId="0" fillId="8" borderId="9" xfId="0" applyFill="1" applyBorder="1" applyAlignment="1">
      <alignment horizontal="left" vertical="center"/>
    </xf>
    <xf numFmtId="0" fontId="0" fillId="8" borderId="13" xfId="0" applyFill="1" applyBorder="1" applyAlignment="1">
      <alignment horizontal="left" vertical="center"/>
    </xf>
    <xf numFmtId="0" fontId="0" fillId="8" borderId="11" xfId="0" applyFill="1" applyBorder="1" applyAlignment="1">
      <alignment horizontal="left" vertical="center"/>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2" fillId="0" borderId="1" xfId="0" applyFont="1" applyBorder="1" applyAlignment="1">
      <alignment horizontal="center" vertical="center" wrapText="1"/>
    </xf>
  </cellXfs>
  <cellStyles count="1">
    <cellStyle name="Normal" xfId="0" builtinId="0"/>
  </cellStyles>
  <dxfs count="25">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s>
  <tableStyles count="1" defaultTableStyle="TableStyleMedium2" defaultPivotStyle="PivotStyleLight16">
    <tableStyle name="Invisible" pivot="0" table="0" count="0" xr9:uid="{91388075-F568-491A-87AC-89ECA409F460}"/>
  </tableStyles>
  <colors>
    <mruColors>
      <color rgb="FFFF99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615315</xdr:colOff>
      <xdr:row>0</xdr:row>
      <xdr:rowOff>148590</xdr:rowOff>
    </xdr:from>
    <xdr:to>
      <xdr:col>1</xdr:col>
      <xdr:colOff>1158240</xdr:colOff>
      <xdr:row>3</xdr:row>
      <xdr:rowOff>117140</xdr:rowOff>
    </xdr:to>
    <xdr:pic>
      <xdr:nvPicPr>
        <xdr:cNvPr id="2" name="Imagen 1">
          <a:extLst>
            <a:ext uri="{FF2B5EF4-FFF2-40B4-BE49-F238E27FC236}">
              <a16:creationId xmlns:a16="http://schemas.microsoft.com/office/drawing/2014/main" id="{AB99EEAE-2D11-1633-34F1-9BA9402C3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 y="148590"/>
          <a:ext cx="2383155" cy="51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C5484-31E4-4458-BEED-031E93B03D48}">
  <dimension ref="A1:R165"/>
  <sheetViews>
    <sheetView showGridLines="0" tabSelected="1" zoomScale="70" zoomScaleNormal="70" workbookViewId="0">
      <pane xSplit="2" ySplit="8" topLeftCell="C133" activePane="bottomRight" state="frozen"/>
      <selection pane="topRight" activeCell="F1" sqref="F1"/>
      <selection pane="bottomLeft" activeCell="A9" sqref="A9"/>
      <selection pane="bottomRight" activeCell="O137" sqref="O137"/>
    </sheetView>
  </sheetViews>
  <sheetFormatPr baseColWidth="10" defaultRowHeight="15.6" x14ac:dyDescent="0.3"/>
  <cols>
    <col min="1" max="1" width="26.88671875" style="63" customWidth="1"/>
    <col min="2" max="2" width="27.21875" style="63" customWidth="1"/>
    <col min="3" max="3" width="28.88671875" customWidth="1"/>
    <col min="4" max="4" width="18.44140625" customWidth="1"/>
    <col min="5" max="5" width="16.33203125" customWidth="1"/>
    <col min="6" max="6" width="21.21875" style="56" customWidth="1"/>
    <col min="7" max="7" width="27.44140625" customWidth="1"/>
    <col min="8" max="9" width="6" style="56" customWidth="1"/>
    <col min="10" max="10" width="5.88671875" style="56" customWidth="1"/>
    <col min="11" max="11" width="5.6640625" style="56" bestFit="1" customWidth="1"/>
    <col min="12" max="12" width="6" style="56" bestFit="1" customWidth="1"/>
    <col min="13" max="13" width="35.6640625" style="19" customWidth="1"/>
    <col min="14" max="14" width="19.77734375" style="58" customWidth="1"/>
    <col min="15" max="15" width="24.6640625" customWidth="1"/>
    <col min="16" max="16" width="17.44140625" customWidth="1"/>
    <col min="17" max="17" width="14.6640625" customWidth="1"/>
    <col min="18" max="18" width="14.5546875" customWidth="1"/>
  </cols>
  <sheetData>
    <row r="1" spans="1:18" ht="14.4" x14ac:dyDescent="0.3">
      <c r="A1" s="88"/>
      <c r="B1" s="88"/>
      <c r="C1" s="89"/>
      <c r="D1" s="89"/>
      <c r="E1" s="89"/>
      <c r="F1" s="89"/>
      <c r="G1" s="89"/>
      <c r="H1" s="89"/>
      <c r="I1" s="89"/>
      <c r="J1" s="89"/>
      <c r="K1" s="89"/>
      <c r="L1" s="89"/>
      <c r="M1" s="89"/>
      <c r="N1" s="89"/>
      <c r="O1" s="89"/>
      <c r="P1" s="89"/>
      <c r="Q1" s="89"/>
      <c r="R1" s="89"/>
    </row>
    <row r="2" spans="1:18" ht="14.4" x14ac:dyDescent="0.3">
      <c r="A2" s="88"/>
      <c r="B2" s="88"/>
      <c r="C2" s="89"/>
      <c r="D2" s="89"/>
      <c r="E2" s="89"/>
      <c r="F2" s="89"/>
      <c r="G2" s="89"/>
      <c r="H2" s="89"/>
      <c r="I2" s="89"/>
      <c r="J2" s="89"/>
      <c r="K2" s="89"/>
      <c r="L2" s="89"/>
      <c r="M2" s="89"/>
      <c r="N2" s="89"/>
      <c r="O2" s="89"/>
      <c r="P2" s="89"/>
      <c r="Q2" s="89"/>
      <c r="R2" s="89"/>
    </row>
    <row r="3" spans="1:18" ht="14.4" x14ac:dyDescent="0.3">
      <c r="A3" s="88"/>
      <c r="B3" s="88"/>
      <c r="C3" s="89"/>
      <c r="D3" s="89"/>
      <c r="E3" s="89"/>
      <c r="F3" s="89"/>
      <c r="G3" s="89"/>
      <c r="H3" s="89"/>
      <c r="I3" s="89"/>
      <c r="J3" s="89"/>
      <c r="K3" s="89"/>
      <c r="L3" s="89"/>
      <c r="M3" s="89"/>
      <c r="N3" s="89"/>
      <c r="O3" s="89"/>
      <c r="P3" s="89"/>
      <c r="Q3" s="89"/>
      <c r="R3" s="89"/>
    </row>
    <row r="4" spans="1:18" ht="14.4" x14ac:dyDescent="0.3">
      <c r="A4" s="88"/>
      <c r="B4" s="88"/>
      <c r="C4" s="89"/>
      <c r="D4" s="89"/>
      <c r="E4" s="89"/>
      <c r="F4" s="89"/>
      <c r="G4" s="89"/>
      <c r="H4" s="89"/>
      <c r="I4" s="89"/>
      <c r="J4" s="89"/>
      <c r="K4" s="89"/>
      <c r="L4" s="89"/>
      <c r="M4" s="89"/>
      <c r="N4" s="89"/>
      <c r="O4" s="89"/>
      <c r="P4" s="89"/>
      <c r="Q4" s="89"/>
      <c r="R4" s="89"/>
    </row>
    <row r="5" spans="1:18" ht="14.4" customHeight="1" x14ac:dyDescent="0.3">
      <c r="A5" s="91" t="s">
        <v>35</v>
      </c>
      <c r="B5" s="92"/>
      <c r="C5" s="93"/>
      <c r="D5" s="91" t="s">
        <v>32</v>
      </c>
      <c r="E5" s="92"/>
      <c r="F5" s="92"/>
      <c r="G5" s="93"/>
      <c r="H5" s="90" t="s">
        <v>41</v>
      </c>
      <c r="I5" s="90"/>
      <c r="J5" s="90"/>
      <c r="K5" s="90"/>
      <c r="L5" s="90"/>
      <c r="M5" s="90"/>
      <c r="N5" s="90" t="s">
        <v>89</v>
      </c>
      <c r="O5" s="90"/>
      <c r="P5" s="90" t="s">
        <v>94</v>
      </c>
      <c r="Q5" s="90"/>
      <c r="R5" s="90" t="s">
        <v>95</v>
      </c>
    </row>
    <row r="6" spans="1:18" ht="14.4" customHeight="1" x14ac:dyDescent="0.3">
      <c r="A6" s="94"/>
      <c r="B6" s="95"/>
      <c r="C6" s="96"/>
      <c r="D6" s="94"/>
      <c r="E6" s="95"/>
      <c r="F6" s="95"/>
      <c r="G6" s="96"/>
      <c r="H6" s="90"/>
      <c r="I6" s="90"/>
      <c r="J6" s="90"/>
      <c r="K6" s="90"/>
      <c r="L6" s="90"/>
      <c r="M6" s="90"/>
      <c r="N6" s="90"/>
      <c r="O6" s="90"/>
      <c r="P6" s="90"/>
      <c r="Q6" s="90"/>
      <c r="R6" s="90"/>
    </row>
    <row r="7" spans="1:18" s="13" customFormat="1" ht="101.4" customHeight="1" x14ac:dyDescent="0.3">
      <c r="A7" s="87" t="s">
        <v>30</v>
      </c>
      <c r="B7" s="87" t="s">
        <v>31</v>
      </c>
      <c r="C7" s="87"/>
      <c r="D7" s="87" t="s">
        <v>34</v>
      </c>
      <c r="E7" s="87"/>
      <c r="F7" s="87" t="s">
        <v>33</v>
      </c>
      <c r="G7" s="87" t="s">
        <v>40</v>
      </c>
      <c r="H7" s="87" t="s">
        <v>43</v>
      </c>
      <c r="I7" s="87" t="s">
        <v>44</v>
      </c>
      <c r="J7" s="101" t="s">
        <v>45</v>
      </c>
      <c r="K7" s="101" t="s">
        <v>46</v>
      </c>
      <c r="L7" s="87" t="s">
        <v>47</v>
      </c>
      <c r="M7" s="101" t="s">
        <v>41</v>
      </c>
      <c r="N7" s="97" t="s">
        <v>88</v>
      </c>
      <c r="O7" s="99" t="s">
        <v>90</v>
      </c>
      <c r="P7" s="99" t="s">
        <v>91</v>
      </c>
      <c r="Q7" s="99" t="s">
        <v>92</v>
      </c>
      <c r="R7" s="99" t="s">
        <v>93</v>
      </c>
    </row>
    <row r="8" spans="1:18" s="13" customFormat="1" ht="19.8" customHeight="1" x14ac:dyDescent="0.3">
      <c r="A8" s="87"/>
      <c r="B8" s="87"/>
      <c r="C8" s="87"/>
      <c r="D8" s="12" t="s">
        <v>37</v>
      </c>
      <c r="E8" s="12" t="s">
        <v>36</v>
      </c>
      <c r="F8" s="87"/>
      <c r="G8" s="87"/>
      <c r="H8" s="87"/>
      <c r="I8" s="87"/>
      <c r="J8" s="101"/>
      <c r="K8" s="101"/>
      <c r="L8" s="87"/>
      <c r="M8" s="101"/>
      <c r="N8" s="98"/>
      <c r="O8" s="100"/>
      <c r="P8" s="100"/>
      <c r="Q8" s="100"/>
      <c r="R8" s="100"/>
    </row>
    <row r="9" spans="1:18" ht="57.6" customHeight="1" x14ac:dyDescent="0.3">
      <c r="A9" s="84" t="s">
        <v>120</v>
      </c>
      <c r="B9" s="70" t="s">
        <v>140</v>
      </c>
      <c r="C9" s="14" t="s">
        <v>121</v>
      </c>
      <c r="D9" s="4">
        <v>4</v>
      </c>
      <c r="E9" s="4">
        <v>4</v>
      </c>
      <c r="F9" s="18">
        <f t="shared" ref="F9:F47" si="0">D9*E9</f>
        <v>16</v>
      </c>
      <c r="G9" s="4" t="str">
        <f>IF(F9=1,"Trivial",IF(F9=2,"Aceptable",IF(F9=4,"Moderado",IF(F9=8,"Importante",IF(F9=16,"Inaceptable","")))))</f>
        <v>Inaceptable</v>
      </c>
      <c r="H9" s="18" t="s">
        <v>39</v>
      </c>
      <c r="I9" s="18"/>
      <c r="J9" s="18"/>
      <c r="K9" s="18"/>
      <c r="L9" s="18"/>
      <c r="M9" s="3" t="s">
        <v>143</v>
      </c>
      <c r="N9" s="3" t="s">
        <v>22</v>
      </c>
      <c r="O9" s="3" t="s">
        <v>148</v>
      </c>
      <c r="P9" s="4" t="s">
        <v>17</v>
      </c>
      <c r="Q9" s="3" t="s">
        <v>18</v>
      </c>
      <c r="R9" s="4" t="s">
        <v>19</v>
      </c>
    </row>
    <row r="10" spans="1:18" ht="57.6" customHeight="1" x14ac:dyDescent="0.3">
      <c r="A10" s="85"/>
      <c r="B10" s="71"/>
      <c r="C10" s="14" t="s">
        <v>133</v>
      </c>
      <c r="D10" s="4">
        <v>2</v>
      </c>
      <c r="E10" s="4">
        <v>2</v>
      </c>
      <c r="F10" s="18">
        <f t="shared" si="0"/>
        <v>4</v>
      </c>
      <c r="G10" s="4" t="str">
        <f t="shared" ref="G10:G66" si="1">IF(F10=1,"Trivial",IF(F10=2,"Aceptable",IF(F10=4,"Moderado",IF(F10=8,"Importante",IF(F10=16,"Inaceptable","")))))</f>
        <v>Moderado</v>
      </c>
      <c r="H10" s="18" t="s">
        <v>39</v>
      </c>
      <c r="I10" s="18"/>
      <c r="J10" s="18"/>
      <c r="K10" s="18"/>
      <c r="L10" s="18"/>
      <c r="M10" s="3" t="s">
        <v>143</v>
      </c>
      <c r="N10" s="3" t="s">
        <v>22</v>
      </c>
      <c r="O10" s="3" t="s">
        <v>148</v>
      </c>
      <c r="P10" s="4" t="s">
        <v>17</v>
      </c>
      <c r="Q10" s="3" t="s">
        <v>18</v>
      </c>
      <c r="R10" s="4" t="s">
        <v>19</v>
      </c>
    </row>
    <row r="11" spans="1:18" ht="57.6" customHeight="1" x14ac:dyDescent="0.3">
      <c r="A11" s="85"/>
      <c r="B11" s="71"/>
      <c r="C11" s="14" t="s">
        <v>125</v>
      </c>
      <c r="D11" s="4">
        <v>1</v>
      </c>
      <c r="E11" s="4">
        <v>2</v>
      </c>
      <c r="F11" s="18">
        <f t="shared" si="0"/>
        <v>2</v>
      </c>
      <c r="G11" s="4" t="str">
        <f t="shared" si="1"/>
        <v>Aceptable</v>
      </c>
      <c r="H11" s="18"/>
      <c r="I11" s="18"/>
      <c r="J11" s="18"/>
      <c r="K11" s="18" t="s">
        <v>39</v>
      </c>
      <c r="L11" s="18"/>
      <c r="M11" s="3" t="s">
        <v>143</v>
      </c>
      <c r="N11" s="3" t="s">
        <v>111</v>
      </c>
      <c r="O11" s="3" t="s">
        <v>102</v>
      </c>
      <c r="P11" s="4" t="s">
        <v>17</v>
      </c>
      <c r="Q11" s="3" t="s">
        <v>18</v>
      </c>
      <c r="R11" s="4" t="s">
        <v>19</v>
      </c>
    </row>
    <row r="12" spans="1:18" ht="72.599999999999994" customHeight="1" x14ac:dyDescent="0.3">
      <c r="A12" s="85"/>
      <c r="B12" s="71"/>
      <c r="C12" s="14" t="s">
        <v>127</v>
      </c>
      <c r="D12" s="4">
        <v>2</v>
      </c>
      <c r="E12" s="4">
        <v>2</v>
      </c>
      <c r="F12" s="18">
        <f t="shared" si="0"/>
        <v>4</v>
      </c>
      <c r="G12" s="4" t="str">
        <f t="shared" si="1"/>
        <v>Moderado</v>
      </c>
      <c r="H12" s="18" t="s">
        <v>39</v>
      </c>
      <c r="I12" s="18"/>
      <c r="J12" s="18"/>
      <c r="K12" s="18"/>
      <c r="L12" s="18"/>
      <c r="M12" s="3" t="s">
        <v>143</v>
      </c>
      <c r="N12" s="3" t="s">
        <v>111</v>
      </c>
      <c r="O12" s="3" t="s">
        <v>102</v>
      </c>
      <c r="P12" s="4" t="s">
        <v>17</v>
      </c>
      <c r="Q12" s="3" t="s">
        <v>23</v>
      </c>
      <c r="R12" s="4" t="s">
        <v>19</v>
      </c>
    </row>
    <row r="13" spans="1:18" ht="82.2" customHeight="1" x14ac:dyDescent="0.3">
      <c r="A13" s="85"/>
      <c r="B13" s="71"/>
      <c r="C13" s="14" t="s">
        <v>123</v>
      </c>
      <c r="D13" s="4">
        <v>2</v>
      </c>
      <c r="E13" s="4">
        <v>2</v>
      </c>
      <c r="F13" s="18">
        <f t="shared" si="0"/>
        <v>4</v>
      </c>
      <c r="G13" s="4" t="str">
        <f t="shared" si="1"/>
        <v>Moderado</v>
      </c>
      <c r="H13" s="18" t="s">
        <v>39</v>
      </c>
      <c r="I13" s="18"/>
      <c r="J13" s="18"/>
      <c r="K13" s="18" t="s">
        <v>39</v>
      </c>
      <c r="L13" s="18"/>
      <c r="M13" s="3" t="s">
        <v>143</v>
      </c>
      <c r="N13" s="3" t="s">
        <v>145</v>
      </c>
      <c r="O13" s="3" t="s">
        <v>148</v>
      </c>
      <c r="P13" s="4" t="s">
        <v>17</v>
      </c>
      <c r="Q13" s="3" t="s">
        <v>23</v>
      </c>
      <c r="R13" s="4" t="s">
        <v>19</v>
      </c>
    </row>
    <row r="14" spans="1:18" ht="71.400000000000006" customHeight="1" x14ac:dyDescent="0.3">
      <c r="A14" s="85"/>
      <c r="B14" s="71"/>
      <c r="C14" s="14" t="s">
        <v>124</v>
      </c>
      <c r="D14" s="4">
        <v>4</v>
      </c>
      <c r="E14" s="4">
        <v>4</v>
      </c>
      <c r="F14" s="18">
        <f t="shared" si="0"/>
        <v>16</v>
      </c>
      <c r="G14" s="4" t="str">
        <f t="shared" si="1"/>
        <v>Inaceptable</v>
      </c>
      <c r="H14" s="18"/>
      <c r="I14" s="18"/>
      <c r="J14" s="18"/>
      <c r="K14" s="18" t="s">
        <v>39</v>
      </c>
      <c r="L14" s="18"/>
      <c r="M14" s="3" t="s">
        <v>143</v>
      </c>
      <c r="N14" s="3" t="s">
        <v>22</v>
      </c>
      <c r="O14" s="3" t="s">
        <v>148</v>
      </c>
      <c r="P14" s="4" t="s">
        <v>17</v>
      </c>
      <c r="Q14" s="3" t="s">
        <v>23</v>
      </c>
      <c r="R14" s="4" t="s">
        <v>19</v>
      </c>
    </row>
    <row r="15" spans="1:18" ht="71.400000000000006" customHeight="1" x14ac:dyDescent="0.3">
      <c r="A15" s="85"/>
      <c r="B15" s="71"/>
      <c r="C15" s="14" t="s">
        <v>136</v>
      </c>
      <c r="D15" s="4">
        <v>1</v>
      </c>
      <c r="E15" s="4">
        <v>4</v>
      </c>
      <c r="F15" s="18">
        <f t="shared" si="0"/>
        <v>4</v>
      </c>
      <c r="G15" s="4" t="str">
        <f t="shared" si="1"/>
        <v>Moderado</v>
      </c>
      <c r="H15" s="18"/>
      <c r="I15" s="18"/>
      <c r="J15" s="18"/>
      <c r="K15" s="18" t="s">
        <v>39</v>
      </c>
      <c r="L15" s="18"/>
      <c r="M15" s="3" t="s">
        <v>143</v>
      </c>
      <c r="N15" s="3" t="s">
        <v>145</v>
      </c>
      <c r="O15" s="3" t="s">
        <v>102</v>
      </c>
      <c r="P15" s="4" t="s">
        <v>17</v>
      </c>
      <c r="Q15" s="3" t="s">
        <v>18</v>
      </c>
      <c r="R15" s="4" t="s">
        <v>19</v>
      </c>
    </row>
    <row r="16" spans="1:18" ht="71.400000000000006" customHeight="1" x14ac:dyDescent="0.3">
      <c r="A16" s="85"/>
      <c r="B16" s="71"/>
      <c r="C16" s="14" t="s">
        <v>137</v>
      </c>
      <c r="D16" s="4">
        <v>2</v>
      </c>
      <c r="E16" s="4">
        <v>2</v>
      </c>
      <c r="F16" s="18">
        <f t="shared" si="0"/>
        <v>4</v>
      </c>
      <c r="G16" s="4" t="str">
        <f t="shared" si="1"/>
        <v>Moderado</v>
      </c>
      <c r="H16" s="18"/>
      <c r="I16" s="18"/>
      <c r="J16" s="18"/>
      <c r="K16" s="18" t="s">
        <v>39</v>
      </c>
      <c r="L16" s="18"/>
      <c r="M16" s="3" t="s">
        <v>143</v>
      </c>
      <c r="N16" s="3" t="s">
        <v>146</v>
      </c>
      <c r="O16" s="3" t="s">
        <v>149</v>
      </c>
      <c r="P16" s="4" t="s">
        <v>17</v>
      </c>
      <c r="Q16" s="3" t="s">
        <v>18</v>
      </c>
      <c r="R16" s="4" t="s">
        <v>19</v>
      </c>
    </row>
    <row r="17" spans="1:18" ht="71.400000000000006" customHeight="1" x14ac:dyDescent="0.3">
      <c r="A17" s="85"/>
      <c r="B17" s="71"/>
      <c r="C17" s="14" t="s">
        <v>138</v>
      </c>
      <c r="D17" s="4">
        <v>1</v>
      </c>
      <c r="E17" s="4">
        <v>2</v>
      </c>
      <c r="F17" s="18">
        <f t="shared" si="0"/>
        <v>2</v>
      </c>
      <c r="G17" s="4" t="str">
        <f t="shared" si="1"/>
        <v>Aceptable</v>
      </c>
      <c r="H17" s="18" t="s">
        <v>39</v>
      </c>
      <c r="I17" s="18"/>
      <c r="J17" s="18"/>
      <c r="K17" s="18"/>
      <c r="L17" s="18"/>
      <c r="M17" s="3" t="s">
        <v>143</v>
      </c>
      <c r="N17" s="3" t="s">
        <v>147</v>
      </c>
      <c r="O17" s="3" t="s">
        <v>102</v>
      </c>
      <c r="P17" s="4" t="s">
        <v>17</v>
      </c>
      <c r="Q17" s="3" t="s">
        <v>18</v>
      </c>
      <c r="R17" s="4" t="s">
        <v>19</v>
      </c>
    </row>
    <row r="18" spans="1:18" ht="102.6" customHeight="1" x14ac:dyDescent="0.3">
      <c r="A18" s="85"/>
      <c r="B18" s="71"/>
      <c r="C18" s="14" t="s">
        <v>139</v>
      </c>
      <c r="D18" s="4">
        <v>2</v>
      </c>
      <c r="E18" s="4">
        <v>4</v>
      </c>
      <c r="F18" s="18">
        <f t="shared" si="0"/>
        <v>8</v>
      </c>
      <c r="G18" s="4" t="str">
        <f t="shared" si="1"/>
        <v>Importante</v>
      </c>
      <c r="H18" s="18"/>
      <c r="I18" s="18"/>
      <c r="J18" s="18"/>
      <c r="K18" s="18" t="s">
        <v>39</v>
      </c>
      <c r="L18" s="18" t="s">
        <v>39</v>
      </c>
      <c r="M18" s="3" t="s">
        <v>144</v>
      </c>
      <c r="N18" s="3" t="s">
        <v>22</v>
      </c>
      <c r="O18" s="3" t="s">
        <v>102</v>
      </c>
      <c r="P18" s="4" t="s">
        <v>17</v>
      </c>
      <c r="Q18" s="3" t="s">
        <v>18</v>
      </c>
      <c r="R18" s="4" t="s">
        <v>19</v>
      </c>
    </row>
    <row r="19" spans="1:18" ht="102.6" customHeight="1" x14ac:dyDescent="0.3">
      <c r="A19" s="85"/>
      <c r="B19" s="71"/>
      <c r="C19" s="14" t="s">
        <v>141</v>
      </c>
      <c r="D19" s="4">
        <v>2</v>
      </c>
      <c r="E19" s="4">
        <v>4</v>
      </c>
      <c r="F19" s="18">
        <f t="shared" si="0"/>
        <v>8</v>
      </c>
      <c r="G19" s="4" t="str">
        <f t="shared" si="1"/>
        <v>Importante</v>
      </c>
      <c r="H19" s="18"/>
      <c r="I19" s="18"/>
      <c r="J19" s="18"/>
      <c r="K19" s="18" t="s">
        <v>39</v>
      </c>
      <c r="L19" s="18" t="s">
        <v>39</v>
      </c>
      <c r="M19" s="3" t="s">
        <v>144</v>
      </c>
      <c r="N19" s="3" t="s">
        <v>22</v>
      </c>
      <c r="O19" s="3" t="s">
        <v>102</v>
      </c>
      <c r="P19" s="4" t="s">
        <v>17</v>
      </c>
      <c r="Q19" s="3" t="s">
        <v>18</v>
      </c>
      <c r="R19" s="4" t="s">
        <v>19</v>
      </c>
    </row>
    <row r="20" spans="1:18" ht="85.8" customHeight="1" x14ac:dyDescent="0.3">
      <c r="A20" s="85"/>
      <c r="B20" s="72"/>
      <c r="C20" s="14" t="s">
        <v>142</v>
      </c>
      <c r="D20" s="4">
        <v>2</v>
      </c>
      <c r="E20" s="4">
        <v>4</v>
      </c>
      <c r="F20" s="18">
        <f t="shared" si="0"/>
        <v>8</v>
      </c>
      <c r="G20" s="4" t="str">
        <f t="shared" si="1"/>
        <v>Importante</v>
      </c>
      <c r="H20" s="18"/>
      <c r="I20" s="18"/>
      <c r="J20" s="18"/>
      <c r="K20" s="18" t="s">
        <v>39</v>
      </c>
      <c r="L20" s="18" t="s">
        <v>39</v>
      </c>
      <c r="M20" s="3" t="s">
        <v>144</v>
      </c>
      <c r="N20" s="3" t="s">
        <v>22</v>
      </c>
      <c r="O20" s="3" t="s">
        <v>102</v>
      </c>
      <c r="P20" s="4" t="s">
        <v>17</v>
      </c>
      <c r="Q20" s="3" t="s">
        <v>18</v>
      </c>
      <c r="R20" s="4" t="s">
        <v>19</v>
      </c>
    </row>
    <row r="21" spans="1:18" ht="60.6" customHeight="1" x14ac:dyDescent="0.3">
      <c r="A21" s="85"/>
      <c r="B21" s="70" t="s">
        <v>130</v>
      </c>
      <c r="C21" s="3" t="s">
        <v>126</v>
      </c>
      <c r="D21" s="4">
        <v>2</v>
      </c>
      <c r="E21" s="4">
        <v>4</v>
      </c>
      <c r="F21" s="17">
        <f t="shared" si="0"/>
        <v>8</v>
      </c>
      <c r="G21" s="9" t="str">
        <f t="shared" si="1"/>
        <v>Importante</v>
      </c>
      <c r="H21" s="18"/>
      <c r="I21" s="18"/>
      <c r="J21" s="18"/>
      <c r="K21" s="18" t="s">
        <v>39</v>
      </c>
      <c r="L21" s="18"/>
      <c r="M21" s="3" t="s">
        <v>143</v>
      </c>
      <c r="N21" s="3" t="s">
        <v>96</v>
      </c>
      <c r="O21" s="3" t="s">
        <v>102</v>
      </c>
      <c r="P21" s="4" t="s">
        <v>17</v>
      </c>
      <c r="Q21" s="3" t="s">
        <v>18</v>
      </c>
      <c r="R21" s="4" t="s">
        <v>19</v>
      </c>
    </row>
    <row r="22" spans="1:18" ht="87" customHeight="1" x14ac:dyDescent="0.3">
      <c r="A22" s="85"/>
      <c r="B22" s="71"/>
      <c r="C22" s="3" t="s">
        <v>132</v>
      </c>
      <c r="D22" s="4">
        <v>2</v>
      </c>
      <c r="E22" s="4">
        <v>2</v>
      </c>
      <c r="F22" s="18">
        <f t="shared" si="0"/>
        <v>4</v>
      </c>
      <c r="G22" s="9" t="str">
        <f t="shared" si="1"/>
        <v>Moderado</v>
      </c>
      <c r="H22" s="18"/>
      <c r="I22" s="18"/>
      <c r="J22" s="18"/>
      <c r="K22" s="18" t="s">
        <v>39</v>
      </c>
      <c r="L22" s="18"/>
      <c r="M22" s="3" t="s">
        <v>143</v>
      </c>
      <c r="N22" s="3" t="s">
        <v>96</v>
      </c>
      <c r="O22" s="3" t="s">
        <v>102</v>
      </c>
      <c r="P22" s="4" t="s">
        <v>17</v>
      </c>
      <c r="Q22" s="3" t="s">
        <v>18</v>
      </c>
      <c r="R22" s="4" t="s">
        <v>19</v>
      </c>
    </row>
    <row r="23" spans="1:18" ht="69.599999999999994" customHeight="1" x14ac:dyDescent="0.3">
      <c r="A23" s="85"/>
      <c r="B23" s="71"/>
      <c r="C23" s="3" t="s">
        <v>134</v>
      </c>
      <c r="D23" s="4">
        <v>1</v>
      </c>
      <c r="E23" s="4">
        <v>4</v>
      </c>
      <c r="F23" s="18">
        <f t="shared" si="0"/>
        <v>4</v>
      </c>
      <c r="G23" s="9" t="str">
        <f t="shared" si="1"/>
        <v>Moderado</v>
      </c>
      <c r="H23" s="18"/>
      <c r="I23" s="18"/>
      <c r="J23" s="18" t="s">
        <v>39</v>
      </c>
      <c r="K23" s="18" t="s">
        <v>39</v>
      </c>
      <c r="L23" s="18"/>
      <c r="M23" s="3" t="s">
        <v>143</v>
      </c>
      <c r="N23" s="3" t="s">
        <v>96</v>
      </c>
      <c r="O23" s="3" t="s">
        <v>148</v>
      </c>
      <c r="P23" s="4" t="s">
        <v>17</v>
      </c>
      <c r="Q23" s="3" t="s">
        <v>18</v>
      </c>
      <c r="R23" s="4" t="s">
        <v>19</v>
      </c>
    </row>
    <row r="24" spans="1:18" ht="69.599999999999994" customHeight="1" x14ac:dyDescent="0.3">
      <c r="A24" s="85"/>
      <c r="B24" s="71"/>
      <c r="C24" s="15" t="s">
        <v>242</v>
      </c>
      <c r="D24" s="4">
        <v>2</v>
      </c>
      <c r="E24" s="4">
        <v>4</v>
      </c>
      <c r="F24" s="17">
        <f t="shared" ref="F24:F26" si="2">D24*E24</f>
        <v>8</v>
      </c>
      <c r="G24" s="9" t="str">
        <f t="shared" ref="G24:G26" si="3">IF(F24=1,"Trivial",IF(F24=2,"Aceptable",IF(F24=4,"Moderado",IF(F24=8,"Importante",IF(F24=16,"Inaceptable","")))))</f>
        <v>Importante</v>
      </c>
      <c r="H24" s="18"/>
      <c r="I24" s="18"/>
      <c r="J24" s="18"/>
      <c r="K24" s="18" t="s">
        <v>39</v>
      </c>
      <c r="L24" s="18"/>
      <c r="M24" s="3" t="s">
        <v>143</v>
      </c>
      <c r="N24" s="3" t="s">
        <v>96</v>
      </c>
      <c r="O24" s="3" t="s">
        <v>102</v>
      </c>
      <c r="P24" s="4" t="s">
        <v>17</v>
      </c>
      <c r="Q24" s="3" t="s">
        <v>18</v>
      </c>
      <c r="R24" s="4" t="s">
        <v>19</v>
      </c>
    </row>
    <row r="25" spans="1:18" ht="69.599999999999994" customHeight="1" x14ac:dyDescent="0.3">
      <c r="A25" s="85"/>
      <c r="B25" s="71"/>
      <c r="C25" s="15" t="s">
        <v>243</v>
      </c>
      <c r="D25" s="4">
        <v>2</v>
      </c>
      <c r="E25" s="4">
        <v>4</v>
      </c>
      <c r="F25" s="17">
        <f t="shared" si="2"/>
        <v>8</v>
      </c>
      <c r="G25" s="9" t="str">
        <f t="shared" si="3"/>
        <v>Importante</v>
      </c>
      <c r="H25" s="18"/>
      <c r="I25" s="18"/>
      <c r="J25" s="18"/>
      <c r="K25" s="18" t="s">
        <v>39</v>
      </c>
      <c r="L25" s="18"/>
      <c r="M25" s="3" t="s">
        <v>143</v>
      </c>
      <c r="N25" s="3" t="s">
        <v>96</v>
      </c>
      <c r="O25" s="3" t="s">
        <v>102</v>
      </c>
      <c r="P25" s="4" t="s">
        <v>17</v>
      </c>
      <c r="Q25" s="3" t="s">
        <v>18</v>
      </c>
      <c r="R25" s="4" t="s">
        <v>19</v>
      </c>
    </row>
    <row r="26" spans="1:18" ht="104.4" customHeight="1" x14ac:dyDescent="0.3">
      <c r="A26" s="85"/>
      <c r="B26" s="72"/>
      <c r="C26" s="15" t="s">
        <v>244</v>
      </c>
      <c r="D26" s="4">
        <v>2</v>
      </c>
      <c r="E26" s="4">
        <v>4</v>
      </c>
      <c r="F26" s="17">
        <f t="shared" si="2"/>
        <v>8</v>
      </c>
      <c r="G26" s="9" t="str">
        <f t="shared" si="3"/>
        <v>Importante</v>
      </c>
      <c r="H26" s="18"/>
      <c r="I26" s="18"/>
      <c r="J26" s="18"/>
      <c r="K26" s="18" t="s">
        <v>39</v>
      </c>
      <c r="L26" s="18"/>
      <c r="M26" s="3" t="s">
        <v>143</v>
      </c>
      <c r="N26" s="3" t="s">
        <v>96</v>
      </c>
      <c r="O26" s="3" t="s">
        <v>102</v>
      </c>
      <c r="P26" s="4" t="s">
        <v>17</v>
      </c>
      <c r="Q26" s="3" t="s">
        <v>18</v>
      </c>
      <c r="R26" s="4" t="s">
        <v>19</v>
      </c>
    </row>
    <row r="27" spans="1:18" ht="104.4" customHeight="1" x14ac:dyDescent="0.3">
      <c r="A27" s="85"/>
      <c r="B27" s="59"/>
      <c r="C27" s="15" t="s">
        <v>245</v>
      </c>
      <c r="D27" s="4">
        <v>2</v>
      </c>
      <c r="E27" s="4">
        <v>4</v>
      </c>
      <c r="F27" s="17">
        <f t="shared" ref="F27" si="4">D27*E27</f>
        <v>8</v>
      </c>
      <c r="G27" s="9" t="str">
        <f t="shared" ref="G27" si="5">IF(F27=1,"Trivial",IF(F27=2,"Aceptable",IF(F27=4,"Moderado",IF(F27=8,"Importante",IF(F27=16,"Inaceptable","")))))</f>
        <v>Importante</v>
      </c>
      <c r="H27" s="18"/>
      <c r="I27" s="18"/>
      <c r="J27" s="18"/>
      <c r="K27" s="18" t="s">
        <v>39</v>
      </c>
      <c r="L27" s="18"/>
      <c r="M27" s="3" t="s">
        <v>143</v>
      </c>
      <c r="N27" s="3" t="s">
        <v>96</v>
      </c>
      <c r="O27" s="3" t="s">
        <v>102</v>
      </c>
      <c r="P27" s="4" t="s">
        <v>17</v>
      </c>
      <c r="Q27" s="3" t="s">
        <v>18</v>
      </c>
      <c r="R27" s="4" t="s">
        <v>19</v>
      </c>
    </row>
    <row r="28" spans="1:18" ht="69.599999999999994" customHeight="1" x14ac:dyDescent="0.3">
      <c r="A28" s="85"/>
      <c r="B28" s="67" t="s">
        <v>131</v>
      </c>
      <c r="C28" s="15" t="s">
        <v>135</v>
      </c>
      <c r="D28" s="9">
        <v>2</v>
      </c>
      <c r="E28" s="9">
        <v>2</v>
      </c>
      <c r="F28" s="18">
        <f t="shared" si="0"/>
        <v>4</v>
      </c>
      <c r="G28" s="9" t="str">
        <f t="shared" si="1"/>
        <v>Moderado</v>
      </c>
      <c r="H28" s="18"/>
      <c r="I28" s="18"/>
      <c r="J28" s="18" t="s">
        <v>39</v>
      </c>
      <c r="K28" s="18"/>
      <c r="L28" s="18"/>
      <c r="M28" s="3" t="s">
        <v>143</v>
      </c>
      <c r="N28" s="3" t="s">
        <v>112</v>
      </c>
      <c r="O28" s="3" t="s">
        <v>102</v>
      </c>
      <c r="P28" s="4" t="s">
        <v>17</v>
      </c>
      <c r="Q28" s="3" t="s">
        <v>18</v>
      </c>
      <c r="R28" s="4" t="s">
        <v>19</v>
      </c>
    </row>
    <row r="29" spans="1:18" ht="72.599999999999994" customHeight="1" x14ac:dyDescent="0.3">
      <c r="A29" s="85"/>
      <c r="B29" s="67"/>
      <c r="C29" s="14" t="s">
        <v>128</v>
      </c>
      <c r="D29" s="4">
        <v>1</v>
      </c>
      <c r="E29" s="4">
        <v>4</v>
      </c>
      <c r="F29" s="18">
        <f t="shared" si="0"/>
        <v>4</v>
      </c>
      <c r="G29" s="4" t="str">
        <f t="shared" si="1"/>
        <v>Moderado</v>
      </c>
      <c r="H29" s="18"/>
      <c r="I29" s="18"/>
      <c r="J29" s="18"/>
      <c r="K29" s="18" t="s">
        <v>39</v>
      </c>
      <c r="L29" s="18"/>
      <c r="M29" s="3" t="s">
        <v>143</v>
      </c>
      <c r="N29" s="3" t="s">
        <v>96</v>
      </c>
      <c r="O29" s="3" t="s">
        <v>148</v>
      </c>
      <c r="P29" s="4" t="s">
        <v>17</v>
      </c>
      <c r="Q29" s="3" t="s">
        <v>18</v>
      </c>
      <c r="R29" s="4" t="s">
        <v>19</v>
      </c>
    </row>
    <row r="30" spans="1:18" ht="66.599999999999994" customHeight="1" x14ac:dyDescent="0.3">
      <c r="A30" s="85"/>
      <c r="B30" s="67"/>
      <c r="C30" s="15" t="s">
        <v>129</v>
      </c>
      <c r="D30" s="4">
        <v>1</v>
      </c>
      <c r="E30" s="4">
        <v>4</v>
      </c>
      <c r="F30" s="18">
        <f t="shared" si="0"/>
        <v>4</v>
      </c>
      <c r="G30" s="4" t="str">
        <f t="shared" si="1"/>
        <v>Moderado</v>
      </c>
      <c r="H30" s="18"/>
      <c r="I30" s="18"/>
      <c r="J30" s="18"/>
      <c r="K30" s="18" t="s">
        <v>39</v>
      </c>
      <c r="L30" s="18"/>
      <c r="M30" s="3" t="s">
        <v>143</v>
      </c>
      <c r="N30" s="3" t="s">
        <v>96</v>
      </c>
      <c r="O30" s="3" t="s">
        <v>180</v>
      </c>
      <c r="P30" s="4" t="s">
        <v>17</v>
      </c>
      <c r="Q30" s="3" t="s">
        <v>18</v>
      </c>
      <c r="R30" s="4" t="s">
        <v>19</v>
      </c>
    </row>
    <row r="31" spans="1:18" ht="70.8" customHeight="1" x14ac:dyDescent="0.3">
      <c r="A31" s="85"/>
      <c r="B31" s="67"/>
      <c r="C31" s="14" t="s">
        <v>122</v>
      </c>
      <c r="D31" s="4">
        <v>2</v>
      </c>
      <c r="E31" s="4">
        <v>4</v>
      </c>
      <c r="F31" s="18">
        <f t="shared" si="0"/>
        <v>8</v>
      </c>
      <c r="G31" s="4" t="str">
        <f t="shared" si="1"/>
        <v>Importante</v>
      </c>
      <c r="H31" s="18"/>
      <c r="I31" s="18"/>
      <c r="J31" s="18"/>
      <c r="K31" s="18" t="s">
        <v>39</v>
      </c>
      <c r="L31" s="18"/>
      <c r="M31" s="3" t="s">
        <v>143</v>
      </c>
      <c r="N31" s="3" t="s">
        <v>96</v>
      </c>
      <c r="O31" s="3" t="s">
        <v>180</v>
      </c>
      <c r="P31" s="4" t="s">
        <v>17</v>
      </c>
      <c r="Q31" s="3" t="s">
        <v>18</v>
      </c>
      <c r="R31" s="4" t="s">
        <v>19</v>
      </c>
    </row>
    <row r="32" spans="1:18" ht="70.8" customHeight="1" x14ac:dyDescent="0.3">
      <c r="A32" s="85"/>
      <c r="B32" s="81" t="s">
        <v>161</v>
      </c>
      <c r="C32" s="79" t="s">
        <v>38</v>
      </c>
      <c r="D32" s="4">
        <v>1</v>
      </c>
      <c r="E32" s="4">
        <v>2</v>
      </c>
      <c r="F32" s="18">
        <f t="shared" si="0"/>
        <v>2</v>
      </c>
      <c r="G32" s="4" t="str">
        <f t="shared" si="1"/>
        <v>Aceptable</v>
      </c>
      <c r="H32" s="18"/>
      <c r="I32" s="18"/>
      <c r="J32" s="18"/>
      <c r="K32" s="18" t="s">
        <v>39</v>
      </c>
      <c r="L32" s="18"/>
      <c r="M32" s="3" t="s">
        <v>86</v>
      </c>
      <c r="N32" s="3" t="s">
        <v>96</v>
      </c>
      <c r="O32" s="3" t="s">
        <v>106</v>
      </c>
      <c r="P32" s="4" t="s">
        <v>17</v>
      </c>
      <c r="Q32" s="3" t="s">
        <v>98</v>
      </c>
      <c r="R32" s="4" t="s">
        <v>19</v>
      </c>
    </row>
    <row r="33" spans="1:18" ht="70.8" customHeight="1" x14ac:dyDescent="0.3">
      <c r="A33" s="85"/>
      <c r="B33" s="82"/>
      <c r="C33" s="80"/>
      <c r="D33" s="4">
        <v>1</v>
      </c>
      <c r="E33" s="4">
        <v>2</v>
      </c>
      <c r="F33" s="18">
        <f t="shared" si="0"/>
        <v>2</v>
      </c>
      <c r="G33" s="4" t="str">
        <f t="shared" si="1"/>
        <v>Aceptable</v>
      </c>
      <c r="H33" s="18"/>
      <c r="I33" s="18"/>
      <c r="J33" s="18"/>
      <c r="K33" s="18" t="s">
        <v>39</v>
      </c>
      <c r="L33" s="18"/>
      <c r="M33" s="3" t="s">
        <v>87</v>
      </c>
      <c r="N33" s="3" t="s">
        <v>96</v>
      </c>
      <c r="O33" s="3" t="s">
        <v>106</v>
      </c>
      <c r="P33" s="4" t="s">
        <v>17</v>
      </c>
      <c r="Q33" s="3" t="s">
        <v>98</v>
      </c>
      <c r="R33" s="4" t="s">
        <v>19</v>
      </c>
    </row>
    <row r="34" spans="1:18" ht="154.19999999999999" customHeight="1" x14ac:dyDescent="0.3">
      <c r="A34" s="85"/>
      <c r="B34" s="82"/>
      <c r="C34" s="79" t="s">
        <v>156</v>
      </c>
      <c r="D34" s="4">
        <v>1</v>
      </c>
      <c r="E34" s="4">
        <v>2</v>
      </c>
      <c r="F34" s="18">
        <f t="shared" si="0"/>
        <v>2</v>
      </c>
      <c r="G34" s="4" t="str">
        <f t="shared" si="1"/>
        <v>Aceptable</v>
      </c>
      <c r="H34" s="18"/>
      <c r="I34" s="18"/>
      <c r="J34" s="18"/>
      <c r="K34" s="18" t="s">
        <v>39</v>
      </c>
      <c r="L34" s="18"/>
      <c r="M34" s="3" t="s">
        <v>157</v>
      </c>
      <c r="N34" s="3" t="s">
        <v>96</v>
      </c>
      <c r="O34" s="3" t="s">
        <v>106</v>
      </c>
      <c r="P34" s="4" t="s">
        <v>17</v>
      </c>
      <c r="Q34" s="3" t="s">
        <v>98</v>
      </c>
      <c r="R34" s="4" t="s">
        <v>19</v>
      </c>
    </row>
    <row r="35" spans="1:18" ht="70.8" customHeight="1" x14ac:dyDescent="0.3">
      <c r="A35" s="85"/>
      <c r="B35" s="82"/>
      <c r="C35" s="80"/>
      <c r="D35" s="4">
        <v>1</v>
      </c>
      <c r="E35" s="4">
        <v>2</v>
      </c>
      <c r="F35" s="18">
        <f t="shared" si="0"/>
        <v>2</v>
      </c>
      <c r="G35" s="4" t="str">
        <f t="shared" si="1"/>
        <v>Aceptable</v>
      </c>
      <c r="H35" s="18"/>
      <c r="I35" s="18"/>
      <c r="J35" s="18"/>
      <c r="K35" s="18" t="s">
        <v>39</v>
      </c>
      <c r="L35" s="18"/>
      <c r="M35" s="3" t="s">
        <v>158</v>
      </c>
      <c r="N35" s="3" t="s">
        <v>96</v>
      </c>
      <c r="O35" s="3" t="s">
        <v>106</v>
      </c>
      <c r="P35" s="4" t="s">
        <v>17</v>
      </c>
      <c r="Q35" s="3" t="s">
        <v>98</v>
      </c>
      <c r="R35" s="4" t="s">
        <v>19</v>
      </c>
    </row>
    <row r="36" spans="1:18" ht="92.4" customHeight="1" x14ac:dyDescent="0.3">
      <c r="A36" s="85"/>
      <c r="B36" s="82"/>
      <c r="C36" s="79" t="s">
        <v>159</v>
      </c>
      <c r="D36" s="4">
        <v>1</v>
      </c>
      <c r="E36" s="4">
        <v>2</v>
      </c>
      <c r="F36" s="18">
        <f t="shared" si="0"/>
        <v>2</v>
      </c>
      <c r="G36" s="4" t="str">
        <f t="shared" si="1"/>
        <v>Aceptable</v>
      </c>
      <c r="H36" s="18"/>
      <c r="I36" s="18"/>
      <c r="J36" s="18"/>
      <c r="K36" s="18" t="s">
        <v>39</v>
      </c>
      <c r="L36" s="18"/>
      <c r="M36" s="3" t="s">
        <v>160</v>
      </c>
      <c r="N36" s="3" t="s">
        <v>96</v>
      </c>
      <c r="O36" s="3" t="s">
        <v>106</v>
      </c>
      <c r="P36" s="4" t="s">
        <v>17</v>
      </c>
      <c r="Q36" s="3" t="s">
        <v>98</v>
      </c>
      <c r="R36" s="4" t="s">
        <v>19</v>
      </c>
    </row>
    <row r="37" spans="1:18" ht="70.8" customHeight="1" x14ac:dyDescent="0.3">
      <c r="A37" s="86"/>
      <c r="B37" s="83"/>
      <c r="C37" s="80"/>
      <c r="D37" s="4">
        <v>1</v>
      </c>
      <c r="E37" s="4">
        <v>2</v>
      </c>
      <c r="F37" s="18">
        <f t="shared" si="0"/>
        <v>2</v>
      </c>
      <c r="G37" s="4" t="str">
        <f t="shared" si="1"/>
        <v>Aceptable</v>
      </c>
      <c r="H37" s="18"/>
      <c r="I37" s="18"/>
      <c r="J37" s="18"/>
      <c r="K37" s="18" t="s">
        <v>39</v>
      </c>
      <c r="L37" s="18"/>
      <c r="M37" s="3" t="s">
        <v>158</v>
      </c>
      <c r="N37" s="3" t="s">
        <v>96</v>
      </c>
      <c r="O37" s="3" t="s">
        <v>106</v>
      </c>
      <c r="P37" s="4" t="s">
        <v>17</v>
      </c>
      <c r="Q37" s="3" t="s">
        <v>98</v>
      </c>
      <c r="R37" s="4" t="s">
        <v>19</v>
      </c>
    </row>
    <row r="38" spans="1:18" ht="112.8" customHeight="1" x14ac:dyDescent="0.3">
      <c r="A38" s="84" t="s">
        <v>150</v>
      </c>
      <c r="B38" s="81" t="s">
        <v>151</v>
      </c>
      <c r="C38" s="15" t="s">
        <v>103</v>
      </c>
      <c r="D38" s="4">
        <v>1</v>
      </c>
      <c r="E38" s="4">
        <v>2</v>
      </c>
      <c r="F38" s="18">
        <f t="shared" ref="F38" si="6">D38*E38</f>
        <v>2</v>
      </c>
      <c r="G38" s="4" t="str">
        <f t="shared" si="1"/>
        <v>Aceptable</v>
      </c>
      <c r="H38" s="18"/>
      <c r="I38" s="18"/>
      <c r="J38" s="18"/>
      <c r="K38" s="18" t="s">
        <v>39</v>
      </c>
      <c r="L38" s="18"/>
      <c r="M38" s="3" t="s">
        <v>143</v>
      </c>
      <c r="N38" s="3" t="s">
        <v>96</v>
      </c>
      <c r="O38" s="3" t="s">
        <v>102</v>
      </c>
      <c r="P38" s="4" t="s">
        <v>17</v>
      </c>
      <c r="Q38" s="3" t="s">
        <v>108</v>
      </c>
      <c r="R38" s="4" t="s">
        <v>19</v>
      </c>
    </row>
    <row r="39" spans="1:18" ht="75.599999999999994" customHeight="1" x14ac:dyDescent="0.3">
      <c r="A39" s="85"/>
      <c r="B39" s="82"/>
      <c r="C39" s="14" t="s">
        <v>152</v>
      </c>
      <c r="D39" s="4">
        <v>2</v>
      </c>
      <c r="E39" s="4">
        <v>2</v>
      </c>
      <c r="F39" s="18">
        <f t="shared" si="0"/>
        <v>4</v>
      </c>
      <c r="G39" s="4" t="str">
        <f t="shared" si="1"/>
        <v>Moderado</v>
      </c>
      <c r="H39" s="18" t="s">
        <v>39</v>
      </c>
      <c r="I39" s="18"/>
      <c r="J39" s="18" t="s">
        <v>39</v>
      </c>
      <c r="K39" s="18"/>
      <c r="L39" s="18"/>
      <c r="M39" s="3" t="s">
        <v>20</v>
      </c>
      <c r="N39" s="3" t="s">
        <v>16</v>
      </c>
      <c r="O39" s="3" t="s">
        <v>148</v>
      </c>
      <c r="P39" s="4" t="s">
        <v>17</v>
      </c>
      <c r="Q39" s="3" t="s">
        <v>23</v>
      </c>
      <c r="R39" s="4" t="s">
        <v>19</v>
      </c>
    </row>
    <row r="40" spans="1:18" ht="75.599999999999994" customHeight="1" x14ac:dyDescent="0.3">
      <c r="A40" s="85"/>
      <c r="B40" s="82"/>
      <c r="C40" s="14" t="s">
        <v>162</v>
      </c>
      <c r="D40" s="4">
        <v>1</v>
      </c>
      <c r="E40" s="4">
        <v>4</v>
      </c>
      <c r="F40" s="18">
        <f t="shared" si="0"/>
        <v>4</v>
      </c>
      <c r="G40" s="4" t="str">
        <f t="shared" si="1"/>
        <v>Moderado</v>
      </c>
      <c r="H40" s="18" t="s">
        <v>39</v>
      </c>
      <c r="I40" s="18"/>
      <c r="J40" s="18" t="s">
        <v>39</v>
      </c>
      <c r="K40" s="18"/>
      <c r="L40" s="18"/>
      <c r="M40" s="3" t="s">
        <v>165</v>
      </c>
      <c r="N40" s="3" t="s">
        <v>16</v>
      </c>
      <c r="O40" s="3" t="s">
        <v>163</v>
      </c>
      <c r="P40" s="4" t="s">
        <v>17</v>
      </c>
      <c r="Q40" s="3" t="s">
        <v>164</v>
      </c>
      <c r="R40" s="3" t="s">
        <v>99</v>
      </c>
    </row>
    <row r="41" spans="1:18" ht="69.599999999999994" customHeight="1" x14ac:dyDescent="0.3">
      <c r="A41" s="85"/>
      <c r="B41" s="82"/>
      <c r="C41" s="14" t="s">
        <v>153</v>
      </c>
      <c r="D41" s="4">
        <v>1</v>
      </c>
      <c r="E41" s="4">
        <v>2</v>
      </c>
      <c r="F41" s="18">
        <f t="shared" si="0"/>
        <v>2</v>
      </c>
      <c r="G41" s="54" t="str">
        <f t="shared" si="1"/>
        <v>Aceptable</v>
      </c>
      <c r="H41" s="18"/>
      <c r="I41" s="18"/>
      <c r="J41" s="18"/>
      <c r="K41" s="18" t="s">
        <v>39</v>
      </c>
      <c r="L41" s="18"/>
      <c r="M41" s="3" t="s">
        <v>143</v>
      </c>
      <c r="N41" s="3" t="s">
        <v>22</v>
      </c>
      <c r="O41" s="3" t="s">
        <v>148</v>
      </c>
      <c r="P41" s="4" t="s">
        <v>17</v>
      </c>
      <c r="Q41" s="3" t="s">
        <v>105</v>
      </c>
      <c r="R41" s="4" t="s">
        <v>19</v>
      </c>
    </row>
    <row r="42" spans="1:18" ht="69.599999999999994" customHeight="1" x14ac:dyDescent="0.3">
      <c r="A42" s="85"/>
      <c r="B42" s="83"/>
      <c r="C42" s="14" t="s">
        <v>154</v>
      </c>
      <c r="D42" s="4">
        <v>2</v>
      </c>
      <c r="E42" s="4">
        <v>4</v>
      </c>
      <c r="F42" s="18">
        <f t="shared" si="0"/>
        <v>8</v>
      </c>
      <c r="G42" s="54" t="str">
        <f t="shared" si="1"/>
        <v>Importante</v>
      </c>
      <c r="H42" s="18" t="s">
        <v>39</v>
      </c>
      <c r="I42" s="18"/>
      <c r="J42" s="18" t="s">
        <v>39</v>
      </c>
      <c r="K42" s="18"/>
      <c r="L42" s="18"/>
      <c r="M42" s="3" t="s">
        <v>155</v>
      </c>
      <c r="N42" s="3" t="s">
        <v>16</v>
      </c>
      <c r="O42" s="3" t="s">
        <v>148</v>
      </c>
      <c r="P42" s="4" t="s">
        <v>17</v>
      </c>
      <c r="Q42" s="3" t="s">
        <v>164</v>
      </c>
      <c r="R42" s="4" t="s">
        <v>19</v>
      </c>
    </row>
    <row r="43" spans="1:18" ht="100.2" customHeight="1" x14ac:dyDescent="0.3">
      <c r="A43" s="85"/>
      <c r="B43" s="67" t="s">
        <v>166</v>
      </c>
      <c r="C43" s="14" t="s">
        <v>173</v>
      </c>
      <c r="D43" s="4">
        <v>1</v>
      </c>
      <c r="E43" s="4">
        <v>2</v>
      </c>
      <c r="F43" s="18">
        <f t="shared" si="0"/>
        <v>2</v>
      </c>
      <c r="G43" s="4" t="str">
        <f t="shared" si="1"/>
        <v>Aceptable</v>
      </c>
      <c r="H43" s="18" t="s">
        <v>39</v>
      </c>
      <c r="I43" s="18"/>
      <c r="J43" s="18"/>
      <c r="K43" s="18" t="s">
        <v>39</v>
      </c>
      <c r="L43" s="18"/>
      <c r="M43" s="3" t="s">
        <v>109</v>
      </c>
      <c r="N43" s="3" t="s">
        <v>16</v>
      </c>
      <c r="O43" s="3" t="s">
        <v>148</v>
      </c>
      <c r="P43" s="4" t="s">
        <v>17</v>
      </c>
      <c r="Q43" s="3" t="s">
        <v>24</v>
      </c>
      <c r="R43" s="4" t="s">
        <v>19</v>
      </c>
    </row>
    <row r="44" spans="1:18" ht="71.400000000000006" customHeight="1" x14ac:dyDescent="0.3">
      <c r="A44" s="85"/>
      <c r="B44" s="67"/>
      <c r="C44" s="14" t="s">
        <v>167</v>
      </c>
      <c r="D44" s="4">
        <v>2</v>
      </c>
      <c r="E44" s="4">
        <v>2</v>
      </c>
      <c r="F44" s="18">
        <f t="shared" si="0"/>
        <v>4</v>
      </c>
      <c r="G44" s="4" t="str">
        <f t="shared" si="1"/>
        <v>Moderado</v>
      </c>
      <c r="H44" s="18"/>
      <c r="I44" s="18"/>
      <c r="J44" s="18"/>
      <c r="K44" s="18" t="s">
        <v>39</v>
      </c>
      <c r="L44" s="18" t="s">
        <v>39</v>
      </c>
      <c r="M44" s="3" t="s">
        <v>114</v>
      </c>
      <c r="N44" s="3" t="s">
        <v>115</v>
      </c>
      <c r="O44" s="3" t="s">
        <v>102</v>
      </c>
      <c r="P44" s="4" t="s">
        <v>17</v>
      </c>
      <c r="Q44" s="3" t="s">
        <v>116</v>
      </c>
      <c r="R44" s="4" t="s">
        <v>19</v>
      </c>
    </row>
    <row r="45" spans="1:18" ht="70.8" customHeight="1" x14ac:dyDescent="0.3">
      <c r="A45" s="85"/>
      <c r="B45" s="67"/>
      <c r="C45" s="14" t="s">
        <v>178</v>
      </c>
      <c r="D45" s="4">
        <v>2</v>
      </c>
      <c r="E45" s="4">
        <v>2</v>
      </c>
      <c r="F45" s="18">
        <f t="shared" si="0"/>
        <v>4</v>
      </c>
      <c r="G45" s="4" t="str">
        <f t="shared" si="1"/>
        <v>Moderado</v>
      </c>
      <c r="H45" s="18"/>
      <c r="I45" s="18"/>
      <c r="J45" s="18"/>
      <c r="K45" s="18" t="s">
        <v>39</v>
      </c>
      <c r="L45" s="18"/>
      <c r="M45" s="3" t="s">
        <v>104</v>
      </c>
      <c r="N45" s="3" t="s">
        <v>22</v>
      </c>
      <c r="O45" s="3" t="s">
        <v>148</v>
      </c>
      <c r="P45" s="4" t="s">
        <v>17</v>
      </c>
      <c r="Q45" s="3" t="s">
        <v>23</v>
      </c>
      <c r="R45" s="4" t="s">
        <v>19</v>
      </c>
    </row>
    <row r="46" spans="1:18" ht="141" customHeight="1" x14ac:dyDescent="0.3">
      <c r="A46" s="85"/>
      <c r="B46" s="67"/>
      <c r="C46" s="14" t="s">
        <v>170</v>
      </c>
      <c r="D46" s="4">
        <v>2</v>
      </c>
      <c r="E46" s="4">
        <v>2</v>
      </c>
      <c r="F46" s="18">
        <f t="shared" si="0"/>
        <v>4</v>
      </c>
      <c r="G46" s="4" t="str">
        <f t="shared" si="1"/>
        <v>Moderado</v>
      </c>
      <c r="H46" s="18" t="s">
        <v>39</v>
      </c>
      <c r="I46" s="18"/>
      <c r="J46" s="18"/>
      <c r="K46" s="18" t="s">
        <v>39</v>
      </c>
      <c r="L46" s="18"/>
      <c r="M46" s="3" t="s">
        <v>113</v>
      </c>
      <c r="N46" s="3" t="s">
        <v>16</v>
      </c>
      <c r="O46" s="3" t="s">
        <v>148</v>
      </c>
      <c r="P46" s="4" t="s">
        <v>17</v>
      </c>
      <c r="Q46" s="7" t="s">
        <v>24</v>
      </c>
      <c r="R46" s="4" t="s">
        <v>19</v>
      </c>
    </row>
    <row r="47" spans="1:18" ht="81" customHeight="1" x14ac:dyDescent="0.3">
      <c r="A47" s="85"/>
      <c r="B47" s="67"/>
      <c r="C47" s="14" t="s">
        <v>169</v>
      </c>
      <c r="D47" s="5">
        <v>2</v>
      </c>
      <c r="E47" s="4">
        <v>2</v>
      </c>
      <c r="F47" s="18">
        <f t="shared" si="0"/>
        <v>4</v>
      </c>
      <c r="G47" s="4" t="str">
        <f t="shared" si="1"/>
        <v>Moderado</v>
      </c>
      <c r="H47" s="18"/>
      <c r="I47" s="18"/>
      <c r="J47" s="18"/>
      <c r="K47" s="18" t="s">
        <v>39</v>
      </c>
      <c r="L47" s="18"/>
      <c r="M47" s="3" t="s">
        <v>21</v>
      </c>
      <c r="N47" s="3" t="s">
        <v>22</v>
      </c>
      <c r="O47" s="3" t="s">
        <v>148</v>
      </c>
      <c r="P47" s="4" t="s">
        <v>17</v>
      </c>
      <c r="Q47" s="3" t="s">
        <v>23</v>
      </c>
      <c r="R47" s="4" t="s">
        <v>19</v>
      </c>
    </row>
    <row r="48" spans="1:18" ht="72" customHeight="1" x14ac:dyDescent="0.3">
      <c r="A48" s="85"/>
      <c r="B48" s="67"/>
      <c r="C48" s="3" t="s">
        <v>171</v>
      </c>
      <c r="D48" s="4">
        <v>2</v>
      </c>
      <c r="E48" s="4">
        <v>2</v>
      </c>
      <c r="F48" s="17">
        <f t="shared" ref="F48:F61" si="7">D48*E48</f>
        <v>4</v>
      </c>
      <c r="G48" s="9" t="str">
        <f t="shared" ref="G48:G61" si="8">IF(F48=1,"Trivial",IF(F48=2,"Aceptable",IF(F48=4,"Moderado",IF(F48=8,"Importante",IF(F48=16,"Inaceptable","")))))</f>
        <v>Moderado</v>
      </c>
      <c r="H48" s="18"/>
      <c r="I48" s="18"/>
      <c r="J48" s="18"/>
      <c r="K48" s="18" t="s">
        <v>39</v>
      </c>
      <c r="L48" s="18"/>
      <c r="M48" s="60" t="s">
        <v>158</v>
      </c>
      <c r="N48" s="3" t="s">
        <v>96</v>
      </c>
      <c r="O48" s="3" t="s">
        <v>106</v>
      </c>
      <c r="P48" s="4" t="s">
        <v>17</v>
      </c>
      <c r="Q48" s="3" t="s">
        <v>98</v>
      </c>
      <c r="R48" s="4" t="s">
        <v>19</v>
      </c>
    </row>
    <row r="49" spans="1:18" ht="72" customHeight="1" x14ac:dyDescent="0.3">
      <c r="A49" s="85"/>
      <c r="B49" s="70" t="s">
        <v>172</v>
      </c>
      <c r="C49" s="8" t="s">
        <v>176</v>
      </c>
      <c r="D49" s="4">
        <v>1</v>
      </c>
      <c r="E49" s="4">
        <v>2</v>
      </c>
      <c r="F49" s="17">
        <f t="shared" si="7"/>
        <v>2</v>
      </c>
      <c r="G49" s="9" t="str">
        <f t="shared" si="8"/>
        <v>Aceptable</v>
      </c>
      <c r="H49" s="18"/>
      <c r="I49" s="18"/>
      <c r="J49" s="18"/>
      <c r="K49" s="18" t="s">
        <v>39</v>
      </c>
      <c r="L49" s="18"/>
      <c r="M49" s="3" t="s">
        <v>143</v>
      </c>
      <c r="N49" s="3" t="s">
        <v>22</v>
      </c>
      <c r="O49" s="3" t="s">
        <v>148</v>
      </c>
      <c r="P49" s="4" t="s">
        <v>17</v>
      </c>
      <c r="Q49" s="3" t="s">
        <v>23</v>
      </c>
      <c r="R49" s="4" t="s">
        <v>19</v>
      </c>
    </row>
    <row r="50" spans="1:18" ht="72" customHeight="1" x14ac:dyDescent="0.3">
      <c r="A50" s="85"/>
      <c r="B50" s="71"/>
      <c r="C50" s="8" t="s">
        <v>174</v>
      </c>
      <c r="D50" s="4">
        <v>1</v>
      </c>
      <c r="E50" s="4">
        <v>2</v>
      </c>
      <c r="F50" s="17">
        <f t="shared" si="7"/>
        <v>2</v>
      </c>
      <c r="G50" s="9" t="str">
        <f t="shared" si="8"/>
        <v>Aceptable</v>
      </c>
      <c r="H50" s="18"/>
      <c r="I50" s="18"/>
      <c r="J50" s="18"/>
      <c r="K50" s="18"/>
      <c r="L50" s="18" t="s">
        <v>39</v>
      </c>
      <c r="M50" s="3" t="s">
        <v>143</v>
      </c>
      <c r="N50" s="3" t="s">
        <v>22</v>
      </c>
      <c r="O50" s="3" t="s">
        <v>148</v>
      </c>
      <c r="P50" s="4" t="s">
        <v>17</v>
      </c>
      <c r="Q50" s="3" t="s">
        <v>23</v>
      </c>
      <c r="R50" s="4" t="s">
        <v>19</v>
      </c>
    </row>
    <row r="51" spans="1:18" ht="72" customHeight="1" x14ac:dyDescent="0.3">
      <c r="A51" s="85"/>
      <c r="B51" s="71"/>
      <c r="C51" s="8" t="s">
        <v>152</v>
      </c>
      <c r="D51" s="4">
        <v>2</v>
      </c>
      <c r="E51" s="4">
        <v>4</v>
      </c>
      <c r="F51" s="17">
        <f t="shared" si="7"/>
        <v>8</v>
      </c>
      <c r="G51" s="9" t="str">
        <f t="shared" si="8"/>
        <v>Importante</v>
      </c>
      <c r="H51" s="18"/>
      <c r="I51" s="18"/>
      <c r="J51" s="18" t="s">
        <v>39</v>
      </c>
      <c r="K51" s="18"/>
      <c r="L51" s="18"/>
      <c r="M51" s="3" t="s">
        <v>143</v>
      </c>
      <c r="N51" s="3" t="s">
        <v>181</v>
      </c>
      <c r="O51" s="3" t="s">
        <v>148</v>
      </c>
      <c r="P51" s="4" t="s">
        <v>17</v>
      </c>
      <c r="Q51" s="3" t="s">
        <v>23</v>
      </c>
      <c r="R51" s="4" t="s">
        <v>19</v>
      </c>
    </row>
    <row r="52" spans="1:18" ht="72" customHeight="1" x14ac:dyDescent="0.3">
      <c r="A52" s="85"/>
      <c r="B52" s="72"/>
      <c r="C52" s="8" t="s">
        <v>175</v>
      </c>
      <c r="D52" s="4">
        <v>2</v>
      </c>
      <c r="E52" s="4">
        <v>4</v>
      </c>
      <c r="F52" s="17">
        <f t="shared" si="7"/>
        <v>8</v>
      </c>
      <c r="G52" s="9" t="str">
        <f t="shared" si="8"/>
        <v>Importante</v>
      </c>
      <c r="H52" s="18" t="s">
        <v>39</v>
      </c>
      <c r="I52" s="18"/>
      <c r="J52" s="18" t="s">
        <v>39</v>
      </c>
      <c r="K52" s="18"/>
      <c r="L52" s="18"/>
      <c r="M52" s="3" t="s">
        <v>143</v>
      </c>
      <c r="N52" s="3" t="s">
        <v>181</v>
      </c>
      <c r="O52" s="3" t="s">
        <v>148</v>
      </c>
      <c r="P52" s="4" t="s">
        <v>17</v>
      </c>
      <c r="Q52" s="3" t="s">
        <v>164</v>
      </c>
      <c r="R52" s="3" t="s">
        <v>99</v>
      </c>
    </row>
    <row r="53" spans="1:18" ht="72" customHeight="1" x14ac:dyDescent="0.3">
      <c r="A53" s="85"/>
      <c r="B53" s="70" t="s">
        <v>177</v>
      </c>
      <c r="C53" s="14" t="s">
        <v>178</v>
      </c>
      <c r="D53" s="4">
        <v>1</v>
      </c>
      <c r="E53" s="4">
        <v>2</v>
      </c>
      <c r="F53" s="17">
        <f t="shared" si="7"/>
        <v>2</v>
      </c>
      <c r="G53" s="9" t="str">
        <f t="shared" si="8"/>
        <v>Aceptable</v>
      </c>
      <c r="H53" s="18"/>
      <c r="I53" s="18"/>
      <c r="J53" s="18"/>
      <c r="K53" s="18" t="s">
        <v>39</v>
      </c>
      <c r="L53" s="18"/>
      <c r="M53" s="3" t="s">
        <v>143</v>
      </c>
      <c r="N53" s="3" t="s">
        <v>22</v>
      </c>
      <c r="O53" s="3" t="s">
        <v>148</v>
      </c>
      <c r="P53" s="4" t="s">
        <v>17</v>
      </c>
      <c r="Q53" s="3" t="s">
        <v>164</v>
      </c>
      <c r="R53" s="4" t="s">
        <v>19</v>
      </c>
    </row>
    <row r="54" spans="1:18" ht="72" customHeight="1" x14ac:dyDescent="0.3">
      <c r="A54" s="85"/>
      <c r="B54" s="71"/>
      <c r="C54" s="14" t="s">
        <v>170</v>
      </c>
      <c r="D54" s="4">
        <v>1</v>
      </c>
      <c r="E54" s="4">
        <v>2</v>
      </c>
      <c r="F54" s="17">
        <f t="shared" si="7"/>
        <v>2</v>
      </c>
      <c r="G54" s="9" t="str">
        <f t="shared" si="8"/>
        <v>Aceptable</v>
      </c>
      <c r="H54" s="18"/>
      <c r="I54" s="18"/>
      <c r="J54" s="18"/>
      <c r="K54" s="18" t="s">
        <v>39</v>
      </c>
      <c r="L54" s="18"/>
      <c r="M54" s="3" t="s">
        <v>143</v>
      </c>
      <c r="N54" s="3" t="s">
        <v>22</v>
      </c>
      <c r="O54" s="3" t="s">
        <v>148</v>
      </c>
      <c r="P54" s="4" t="s">
        <v>17</v>
      </c>
      <c r="Q54" s="3" t="s">
        <v>164</v>
      </c>
      <c r="R54" s="4" t="s">
        <v>19</v>
      </c>
    </row>
    <row r="55" spans="1:18" ht="72" customHeight="1" x14ac:dyDescent="0.3">
      <c r="A55" s="85"/>
      <c r="B55" s="72"/>
      <c r="C55" s="51" t="s">
        <v>179</v>
      </c>
      <c r="D55" s="4">
        <v>1</v>
      </c>
      <c r="E55" s="4">
        <v>2</v>
      </c>
      <c r="F55" s="17">
        <f t="shared" si="7"/>
        <v>2</v>
      </c>
      <c r="G55" s="9" t="str">
        <f t="shared" si="8"/>
        <v>Aceptable</v>
      </c>
      <c r="H55" s="18"/>
      <c r="I55" s="18"/>
      <c r="J55" s="18"/>
      <c r="K55" s="18" t="s">
        <v>39</v>
      </c>
      <c r="L55" s="18"/>
      <c r="M55" s="3" t="s">
        <v>143</v>
      </c>
      <c r="N55" s="3" t="s">
        <v>22</v>
      </c>
      <c r="O55" s="3" t="s">
        <v>148</v>
      </c>
      <c r="P55" s="4" t="s">
        <v>17</v>
      </c>
      <c r="Q55" s="3" t="s">
        <v>164</v>
      </c>
      <c r="R55" s="4" t="s">
        <v>19</v>
      </c>
    </row>
    <row r="56" spans="1:18" ht="75.599999999999994" customHeight="1" x14ac:dyDescent="0.3">
      <c r="A56" s="85"/>
      <c r="B56" s="70" t="s">
        <v>161</v>
      </c>
      <c r="C56" s="76" t="s">
        <v>38</v>
      </c>
      <c r="D56" s="4">
        <v>2</v>
      </c>
      <c r="E56" s="4">
        <v>2</v>
      </c>
      <c r="F56" s="18">
        <f t="shared" si="7"/>
        <v>4</v>
      </c>
      <c r="G56" s="9" t="str">
        <f t="shared" si="8"/>
        <v>Moderado</v>
      </c>
      <c r="H56" s="18"/>
      <c r="I56" s="18"/>
      <c r="J56" s="18"/>
      <c r="K56" s="18" t="s">
        <v>39</v>
      </c>
      <c r="L56" s="18"/>
      <c r="M56" s="3" t="s">
        <v>87</v>
      </c>
      <c r="N56" s="3" t="s">
        <v>96</v>
      </c>
      <c r="O56" s="3" t="s">
        <v>106</v>
      </c>
      <c r="P56" s="4" t="s">
        <v>17</v>
      </c>
      <c r="Q56" s="3" t="s">
        <v>98</v>
      </c>
      <c r="R56" s="4" t="s">
        <v>19</v>
      </c>
    </row>
    <row r="57" spans="1:18" ht="72" customHeight="1" x14ac:dyDescent="0.3">
      <c r="A57" s="85"/>
      <c r="B57" s="71"/>
      <c r="C57" s="77"/>
      <c r="D57" s="9">
        <v>2</v>
      </c>
      <c r="E57" s="9">
        <v>2</v>
      </c>
      <c r="F57" s="17">
        <f t="shared" si="7"/>
        <v>4</v>
      </c>
      <c r="G57" s="9" t="str">
        <f t="shared" si="8"/>
        <v>Moderado</v>
      </c>
      <c r="H57" s="17"/>
      <c r="I57" s="17"/>
      <c r="J57" s="17"/>
      <c r="K57" s="17" t="s">
        <v>39</v>
      </c>
      <c r="L57" s="17"/>
      <c r="M57" s="3" t="s">
        <v>86</v>
      </c>
      <c r="N57" s="8" t="s">
        <v>96</v>
      </c>
      <c r="O57" s="8" t="s">
        <v>106</v>
      </c>
      <c r="P57" s="9" t="s">
        <v>17</v>
      </c>
      <c r="Q57" s="8" t="s">
        <v>98</v>
      </c>
      <c r="R57" s="4" t="s">
        <v>19</v>
      </c>
    </row>
    <row r="58" spans="1:18" ht="148.80000000000001" customHeight="1" x14ac:dyDescent="0.3">
      <c r="A58" s="85"/>
      <c r="B58" s="71"/>
      <c r="C58" s="76" t="s">
        <v>156</v>
      </c>
      <c r="D58" s="9">
        <v>1</v>
      </c>
      <c r="E58" s="9">
        <v>2</v>
      </c>
      <c r="F58" s="17">
        <f t="shared" si="7"/>
        <v>2</v>
      </c>
      <c r="G58" s="9" t="str">
        <f t="shared" si="8"/>
        <v>Aceptable</v>
      </c>
      <c r="H58" s="17"/>
      <c r="I58" s="17"/>
      <c r="J58" s="17"/>
      <c r="K58" s="17" t="s">
        <v>39</v>
      </c>
      <c r="L58" s="17"/>
      <c r="M58" s="3" t="s">
        <v>157</v>
      </c>
      <c r="N58" s="8" t="s">
        <v>96</v>
      </c>
      <c r="O58" s="8" t="s">
        <v>106</v>
      </c>
      <c r="P58" s="9" t="s">
        <v>17</v>
      </c>
      <c r="Q58" s="8" t="s">
        <v>98</v>
      </c>
      <c r="R58" s="4" t="s">
        <v>19</v>
      </c>
    </row>
    <row r="59" spans="1:18" ht="72" customHeight="1" x14ac:dyDescent="0.3">
      <c r="A59" s="85"/>
      <c r="B59" s="71"/>
      <c r="C59" s="77"/>
      <c r="D59" s="9">
        <v>1</v>
      </c>
      <c r="E59" s="9">
        <v>2</v>
      </c>
      <c r="F59" s="17">
        <f t="shared" si="7"/>
        <v>2</v>
      </c>
      <c r="G59" s="9" t="str">
        <f t="shared" si="8"/>
        <v>Aceptable</v>
      </c>
      <c r="H59" s="17"/>
      <c r="I59" s="17"/>
      <c r="J59" s="17"/>
      <c r="K59" s="17" t="s">
        <v>39</v>
      </c>
      <c r="L59" s="17"/>
      <c r="M59" s="3" t="s">
        <v>158</v>
      </c>
      <c r="N59" s="8" t="s">
        <v>96</v>
      </c>
      <c r="O59" s="8" t="s">
        <v>106</v>
      </c>
      <c r="P59" s="9" t="s">
        <v>17</v>
      </c>
      <c r="Q59" s="8" t="s">
        <v>98</v>
      </c>
      <c r="R59" s="4" t="s">
        <v>19</v>
      </c>
    </row>
    <row r="60" spans="1:18" ht="117" customHeight="1" x14ac:dyDescent="0.3">
      <c r="A60" s="85"/>
      <c r="B60" s="71"/>
      <c r="C60" s="76" t="s">
        <v>159</v>
      </c>
      <c r="D60" s="9">
        <v>1</v>
      </c>
      <c r="E60" s="9">
        <v>2</v>
      </c>
      <c r="F60" s="17">
        <f t="shared" si="7"/>
        <v>2</v>
      </c>
      <c r="G60" s="9" t="str">
        <f t="shared" si="8"/>
        <v>Aceptable</v>
      </c>
      <c r="H60" s="17"/>
      <c r="I60" s="17"/>
      <c r="J60" s="17"/>
      <c r="K60" s="17" t="s">
        <v>39</v>
      </c>
      <c r="L60" s="17"/>
      <c r="M60" s="3" t="s">
        <v>160</v>
      </c>
      <c r="N60" s="8" t="s">
        <v>96</v>
      </c>
      <c r="O60" s="8" t="s">
        <v>106</v>
      </c>
      <c r="P60" s="9" t="s">
        <v>17</v>
      </c>
      <c r="Q60" s="8" t="s">
        <v>98</v>
      </c>
      <c r="R60" s="4" t="s">
        <v>19</v>
      </c>
    </row>
    <row r="61" spans="1:18" ht="81.599999999999994" customHeight="1" x14ac:dyDescent="0.3">
      <c r="A61" s="86"/>
      <c r="B61" s="72"/>
      <c r="C61" s="77"/>
      <c r="D61" s="9">
        <v>1</v>
      </c>
      <c r="E61" s="9">
        <v>2</v>
      </c>
      <c r="F61" s="17">
        <f t="shared" si="7"/>
        <v>2</v>
      </c>
      <c r="G61" s="9" t="str">
        <f t="shared" si="8"/>
        <v>Aceptable</v>
      </c>
      <c r="H61" s="17"/>
      <c r="I61" s="17"/>
      <c r="J61" s="17"/>
      <c r="K61" s="17" t="s">
        <v>39</v>
      </c>
      <c r="L61" s="17"/>
      <c r="M61" s="3" t="s">
        <v>158</v>
      </c>
      <c r="N61" s="8" t="s">
        <v>96</v>
      </c>
      <c r="O61" s="8" t="s">
        <v>106</v>
      </c>
      <c r="P61" s="9" t="s">
        <v>17</v>
      </c>
      <c r="Q61" s="8" t="s">
        <v>98</v>
      </c>
      <c r="R61" s="4" t="s">
        <v>19</v>
      </c>
    </row>
    <row r="62" spans="1:18" ht="69" customHeight="1" x14ac:dyDescent="0.3">
      <c r="A62" s="67" t="s">
        <v>182</v>
      </c>
      <c r="B62" s="67" t="s">
        <v>183</v>
      </c>
      <c r="C62" s="3" t="s">
        <v>184</v>
      </c>
      <c r="D62" s="4">
        <v>2</v>
      </c>
      <c r="E62" s="4">
        <v>4</v>
      </c>
      <c r="F62" s="18">
        <f>D62*E62</f>
        <v>8</v>
      </c>
      <c r="G62" s="4" t="str">
        <f t="shared" si="1"/>
        <v>Importante</v>
      </c>
      <c r="H62" s="18"/>
      <c r="I62" s="18"/>
      <c r="J62" s="18"/>
      <c r="K62" s="18" t="s">
        <v>39</v>
      </c>
      <c r="L62" s="18"/>
      <c r="M62" s="3" t="s">
        <v>104</v>
      </c>
      <c r="N62" s="3" t="s">
        <v>22</v>
      </c>
      <c r="O62" s="3" t="s">
        <v>148</v>
      </c>
      <c r="P62" s="4" t="s">
        <v>17</v>
      </c>
      <c r="Q62" s="3" t="s">
        <v>23</v>
      </c>
      <c r="R62" s="4" t="s">
        <v>19</v>
      </c>
    </row>
    <row r="63" spans="1:18" ht="78" customHeight="1" x14ac:dyDescent="0.3">
      <c r="A63" s="67"/>
      <c r="B63" s="67"/>
      <c r="C63" s="3" t="s">
        <v>185</v>
      </c>
      <c r="D63" s="4">
        <v>2</v>
      </c>
      <c r="E63" s="4">
        <v>2</v>
      </c>
      <c r="F63" s="18">
        <f t="shared" ref="F63:F70" si="9">D63*E63</f>
        <v>4</v>
      </c>
      <c r="G63" s="4" t="str">
        <f t="shared" si="1"/>
        <v>Moderado</v>
      </c>
      <c r="H63" s="18"/>
      <c r="I63" s="18"/>
      <c r="J63" s="18"/>
      <c r="K63" s="48"/>
      <c r="L63" s="48" t="s">
        <v>39</v>
      </c>
      <c r="M63" s="3" t="s">
        <v>104</v>
      </c>
      <c r="N63" s="3" t="s">
        <v>22</v>
      </c>
      <c r="O63" s="3" t="s">
        <v>148</v>
      </c>
      <c r="P63" s="3" t="s">
        <v>17</v>
      </c>
      <c r="Q63" s="3" t="s">
        <v>18</v>
      </c>
      <c r="R63" s="3" t="s">
        <v>19</v>
      </c>
    </row>
    <row r="64" spans="1:18" ht="78" customHeight="1" x14ac:dyDescent="0.3">
      <c r="A64" s="67"/>
      <c r="B64" s="67"/>
      <c r="C64" s="3" t="s">
        <v>186</v>
      </c>
      <c r="D64" s="4">
        <v>2</v>
      </c>
      <c r="E64" s="4">
        <v>4</v>
      </c>
      <c r="F64" s="18">
        <f t="shared" si="9"/>
        <v>8</v>
      </c>
      <c r="G64" s="4" t="str">
        <f t="shared" si="1"/>
        <v>Importante</v>
      </c>
      <c r="H64" s="18"/>
      <c r="I64" s="18"/>
      <c r="J64" s="18"/>
      <c r="K64" s="48" t="s">
        <v>39</v>
      </c>
      <c r="L64" s="48"/>
      <c r="M64" s="3" t="s">
        <v>104</v>
      </c>
      <c r="N64" s="3" t="s">
        <v>96</v>
      </c>
      <c r="O64" s="3" t="s">
        <v>117</v>
      </c>
      <c r="P64" s="3" t="s">
        <v>17</v>
      </c>
      <c r="Q64" s="3" t="s">
        <v>118</v>
      </c>
      <c r="R64" s="3" t="s">
        <v>19</v>
      </c>
    </row>
    <row r="65" spans="1:18" ht="78" customHeight="1" x14ac:dyDescent="0.3">
      <c r="A65" s="67"/>
      <c r="B65" s="67"/>
      <c r="C65" s="3" t="s">
        <v>187</v>
      </c>
      <c r="D65" s="4">
        <v>2</v>
      </c>
      <c r="E65" s="4">
        <v>4</v>
      </c>
      <c r="F65" s="18">
        <f t="shared" si="9"/>
        <v>8</v>
      </c>
      <c r="G65" s="4" t="str">
        <f t="shared" si="1"/>
        <v>Importante</v>
      </c>
      <c r="H65" s="18"/>
      <c r="I65" s="18"/>
      <c r="J65" s="18"/>
      <c r="K65" s="48" t="s">
        <v>39</v>
      </c>
      <c r="L65" s="48"/>
      <c r="M65" s="3" t="s">
        <v>104</v>
      </c>
      <c r="N65" s="3" t="s">
        <v>96</v>
      </c>
      <c r="O65" s="3" t="s">
        <v>117</v>
      </c>
      <c r="P65" s="3" t="s">
        <v>17</v>
      </c>
      <c r="Q65" s="3" t="s">
        <v>118</v>
      </c>
      <c r="R65" s="3" t="s">
        <v>19</v>
      </c>
    </row>
    <row r="66" spans="1:18" ht="85.8" customHeight="1" x14ac:dyDescent="0.3">
      <c r="A66" s="67"/>
      <c r="B66" s="67"/>
      <c r="C66" s="3" t="s">
        <v>188</v>
      </c>
      <c r="D66" s="4">
        <v>2</v>
      </c>
      <c r="E66" s="4">
        <v>2</v>
      </c>
      <c r="F66" s="18">
        <f t="shared" si="9"/>
        <v>4</v>
      </c>
      <c r="G66" s="4" t="str">
        <f t="shared" si="1"/>
        <v>Moderado</v>
      </c>
      <c r="H66" s="57"/>
      <c r="I66" s="57"/>
      <c r="J66" s="57"/>
      <c r="K66" s="48" t="s">
        <v>39</v>
      </c>
      <c r="L66" s="55"/>
      <c r="M66" s="3" t="s">
        <v>86</v>
      </c>
      <c r="N66" s="3" t="s">
        <v>96</v>
      </c>
      <c r="O66" s="3" t="s">
        <v>106</v>
      </c>
      <c r="P66" s="4" t="s">
        <v>17</v>
      </c>
      <c r="Q66" s="3" t="s">
        <v>98</v>
      </c>
      <c r="R66" s="4" t="s">
        <v>19</v>
      </c>
    </row>
    <row r="67" spans="1:18" ht="91.2" customHeight="1" x14ac:dyDescent="0.3">
      <c r="A67" s="67"/>
      <c r="B67" s="67"/>
      <c r="C67" s="3" t="s">
        <v>168</v>
      </c>
      <c r="D67" s="4">
        <v>2</v>
      </c>
      <c r="E67" s="4">
        <v>2</v>
      </c>
      <c r="F67" s="18">
        <f t="shared" si="9"/>
        <v>4</v>
      </c>
      <c r="G67" s="4" t="str">
        <f>IF(F67=1,"Trivial",IF(F67=2,"Aceptable",IF(F67=4,"Moderado",IF(F67=8,"Importante",IF(F67=16,"Inaceptable","")))))</f>
        <v>Moderado</v>
      </c>
      <c r="H67" s="18"/>
      <c r="I67" s="18"/>
      <c r="J67" s="18"/>
      <c r="K67" s="18"/>
      <c r="L67" s="18" t="s">
        <v>39</v>
      </c>
      <c r="M67" s="3" t="s">
        <v>87</v>
      </c>
      <c r="N67" s="3" t="s">
        <v>96</v>
      </c>
      <c r="O67" s="3" t="s">
        <v>106</v>
      </c>
      <c r="P67" s="4" t="s">
        <v>17</v>
      </c>
      <c r="Q67" s="3" t="s">
        <v>98</v>
      </c>
      <c r="R67" s="4" t="s">
        <v>19</v>
      </c>
    </row>
    <row r="68" spans="1:18" ht="65.400000000000006" customHeight="1" x14ac:dyDescent="0.3">
      <c r="A68" s="67"/>
      <c r="B68" s="67"/>
      <c r="C68" s="3" t="s">
        <v>189</v>
      </c>
      <c r="D68" s="4">
        <v>2</v>
      </c>
      <c r="E68" s="4">
        <v>2</v>
      </c>
      <c r="F68" s="18">
        <f t="shared" si="9"/>
        <v>4</v>
      </c>
      <c r="G68" s="4" t="str">
        <f>IF(F68=1,"Trivial",IF(F68=2,"Aceptable",IF(F68=4,"Moderado",IF(F68=8,"Importante",IF(F68=16,"Inaceptable","")))))</f>
        <v>Moderado</v>
      </c>
      <c r="H68" s="18"/>
      <c r="I68" s="18"/>
      <c r="J68" s="18"/>
      <c r="K68" s="18" t="s">
        <v>39</v>
      </c>
      <c r="L68" s="18"/>
      <c r="M68" s="3" t="s">
        <v>107</v>
      </c>
      <c r="N68" s="3" t="s">
        <v>96</v>
      </c>
      <c r="O68" s="3" t="s">
        <v>106</v>
      </c>
      <c r="P68" s="4" t="s">
        <v>17</v>
      </c>
      <c r="Q68" s="3" t="s">
        <v>98</v>
      </c>
      <c r="R68" s="4" t="s">
        <v>19</v>
      </c>
    </row>
    <row r="69" spans="1:18" ht="129.6" customHeight="1" x14ac:dyDescent="0.3">
      <c r="A69" s="67"/>
      <c r="B69" s="67"/>
      <c r="C69" s="3" t="s">
        <v>190</v>
      </c>
      <c r="D69" s="4">
        <v>4</v>
      </c>
      <c r="E69" s="4">
        <v>2</v>
      </c>
      <c r="F69" s="18">
        <f t="shared" si="9"/>
        <v>8</v>
      </c>
      <c r="G69" s="4" t="str">
        <f t="shared" ref="G69" si="10">IF(F69=1,"Trivial",IF(F69=2,"Aceptable",IF(F69=4,"Moderado",IF(F69=8,"Importante",IF(F69=16,"Inaceptable","")))))</f>
        <v>Importante</v>
      </c>
      <c r="H69" s="18"/>
      <c r="I69" s="18"/>
      <c r="J69" s="18"/>
      <c r="K69" s="18" t="s">
        <v>39</v>
      </c>
      <c r="L69" s="18"/>
      <c r="M69" s="3" t="s">
        <v>110</v>
      </c>
      <c r="N69" s="3" t="s">
        <v>111</v>
      </c>
      <c r="O69" s="3" t="s">
        <v>102</v>
      </c>
      <c r="P69" s="4" t="s">
        <v>17</v>
      </c>
      <c r="Q69" s="3" t="s">
        <v>18</v>
      </c>
      <c r="R69" s="4" t="s">
        <v>19</v>
      </c>
    </row>
    <row r="70" spans="1:18" ht="88.8" customHeight="1" x14ac:dyDescent="0.3">
      <c r="A70" s="67"/>
      <c r="B70" s="67"/>
      <c r="C70" s="3" t="s">
        <v>191</v>
      </c>
      <c r="D70" s="3">
        <v>2</v>
      </c>
      <c r="E70" s="3">
        <v>2</v>
      </c>
      <c r="F70" s="18">
        <f t="shared" si="9"/>
        <v>4</v>
      </c>
      <c r="G70" s="4" t="str">
        <f t="shared" ref="G70" si="11">IF(F70=1,"Trivial",IF(F70=2,"Aceptable",IF(F70=4,"Moderado",IF(F70=8,"Importante",IF(F70=16,"Inaceptable","")))))</f>
        <v>Moderado</v>
      </c>
      <c r="H70" s="18"/>
      <c r="I70" s="18"/>
      <c r="J70" s="18"/>
      <c r="K70" s="18" t="s">
        <v>39</v>
      </c>
      <c r="L70" s="18"/>
      <c r="M70" s="3" t="s">
        <v>104</v>
      </c>
      <c r="N70" s="3" t="s">
        <v>96</v>
      </c>
      <c r="O70" s="3" t="s">
        <v>102</v>
      </c>
      <c r="P70" s="4" t="s">
        <v>17</v>
      </c>
      <c r="Q70" s="3" t="s">
        <v>98</v>
      </c>
      <c r="R70" s="4" t="s">
        <v>19</v>
      </c>
    </row>
    <row r="71" spans="1:18" ht="66.599999999999994" customHeight="1" x14ac:dyDescent="0.3">
      <c r="A71" s="67"/>
      <c r="B71" s="67"/>
      <c r="C71" s="3" t="s">
        <v>192</v>
      </c>
      <c r="D71" s="3">
        <v>4</v>
      </c>
      <c r="E71" s="3">
        <v>4</v>
      </c>
      <c r="F71" s="18">
        <f t="shared" ref="F71" si="12">D71*E71</f>
        <v>16</v>
      </c>
      <c r="G71" s="4" t="str">
        <f t="shared" ref="G71:G72" si="13">IF(F71=1,"Trivial",IF(F71=2,"Aceptable",IF(F71=4,"Moderado",IF(F71=8,"Importante",IF(F71=16,"Inaceptable","")))))</f>
        <v>Inaceptable</v>
      </c>
      <c r="H71" s="18"/>
      <c r="I71" s="18"/>
      <c r="J71" s="18"/>
      <c r="K71" s="18" t="s">
        <v>39</v>
      </c>
      <c r="L71" s="18"/>
      <c r="M71" s="3" t="s">
        <v>110</v>
      </c>
      <c r="N71" s="3" t="s">
        <v>96</v>
      </c>
      <c r="O71" s="3" t="s">
        <v>101</v>
      </c>
      <c r="P71" s="4" t="s">
        <v>17</v>
      </c>
      <c r="Q71" s="3" t="s">
        <v>98</v>
      </c>
      <c r="R71" s="4" t="s">
        <v>19</v>
      </c>
    </row>
    <row r="72" spans="1:18" ht="70.2" customHeight="1" x14ac:dyDescent="0.3">
      <c r="A72" s="67"/>
      <c r="B72" s="67"/>
      <c r="C72" s="3" t="s">
        <v>174</v>
      </c>
      <c r="D72" s="3">
        <v>1</v>
      </c>
      <c r="E72" s="3">
        <v>2</v>
      </c>
      <c r="F72" s="18">
        <f t="shared" ref="F72" si="14">D72*E72</f>
        <v>2</v>
      </c>
      <c r="G72" s="4" t="str">
        <f t="shared" si="13"/>
        <v>Aceptable</v>
      </c>
      <c r="H72" s="18"/>
      <c r="I72" s="18"/>
      <c r="J72" s="18"/>
      <c r="K72" s="18" t="s">
        <v>39</v>
      </c>
      <c r="L72" s="18" t="s">
        <v>39</v>
      </c>
      <c r="M72" s="3" t="s">
        <v>86</v>
      </c>
      <c r="N72" s="3" t="s">
        <v>96</v>
      </c>
      <c r="O72" s="3" t="s">
        <v>106</v>
      </c>
      <c r="P72" s="4" t="s">
        <v>17</v>
      </c>
      <c r="Q72" s="3" t="s">
        <v>98</v>
      </c>
      <c r="R72" s="4" t="s">
        <v>19</v>
      </c>
    </row>
    <row r="73" spans="1:18" ht="60" customHeight="1" x14ac:dyDescent="0.3">
      <c r="A73" s="67"/>
      <c r="B73" s="67"/>
      <c r="C73" s="15" t="s">
        <v>167</v>
      </c>
      <c r="D73" s="6">
        <v>2</v>
      </c>
      <c r="E73" s="6">
        <v>2</v>
      </c>
      <c r="F73" s="11">
        <f t="shared" ref="F73:F87" si="15">D73*E73</f>
        <v>4</v>
      </c>
      <c r="G73" s="6" t="str">
        <f>IF(F73=1,"Trivial",IF(F73=2,"Aceptable",IF(F73=4,"Moderado",IF(F73=8,"Importante",IF(F73=16,"Inaceptable","")))))</f>
        <v>Moderado</v>
      </c>
      <c r="H73" s="11"/>
      <c r="I73" s="11"/>
      <c r="J73" s="11"/>
      <c r="K73" s="11" t="s">
        <v>39</v>
      </c>
      <c r="L73" s="11"/>
      <c r="M73" s="10" t="s">
        <v>26</v>
      </c>
      <c r="N73" s="10" t="s">
        <v>22</v>
      </c>
      <c r="O73" s="10" t="s">
        <v>102</v>
      </c>
      <c r="P73" s="6" t="s">
        <v>17</v>
      </c>
      <c r="Q73" s="10" t="s">
        <v>18</v>
      </c>
      <c r="R73" s="4" t="s">
        <v>19</v>
      </c>
    </row>
    <row r="74" spans="1:18" ht="64.8" customHeight="1" x14ac:dyDescent="0.3">
      <c r="A74" s="67"/>
      <c r="B74" s="67"/>
      <c r="C74" s="14" t="s">
        <v>241</v>
      </c>
      <c r="D74" s="4">
        <v>4</v>
      </c>
      <c r="E74" s="4">
        <v>4</v>
      </c>
      <c r="F74" s="18">
        <f t="shared" si="15"/>
        <v>16</v>
      </c>
      <c r="G74" s="6" t="str">
        <f>IF(F74=1,"Trivial",IF(F74=2,"Aceptable",IF(F74=4,"Moderado",IF(F74=8,"Importante",IF(F74=16,"Inaceptable","")))))</f>
        <v>Inaceptable</v>
      </c>
      <c r="H74" s="18"/>
      <c r="I74" s="18"/>
      <c r="J74" s="18"/>
      <c r="K74" s="18" t="s">
        <v>39</v>
      </c>
      <c r="L74" s="18"/>
      <c r="M74" s="3" t="s">
        <v>26</v>
      </c>
      <c r="N74" s="3" t="s">
        <v>22</v>
      </c>
      <c r="O74" s="3" t="s">
        <v>102</v>
      </c>
      <c r="P74" s="4" t="s">
        <v>17</v>
      </c>
      <c r="Q74" s="3" t="s">
        <v>18</v>
      </c>
      <c r="R74" s="4" t="s">
        <v>19</v>
      </c>
    </row>
    <row r="75" spans="1:18" ht="63.6" customHeight="1" x14ac:dyDescent="0.3">
      <c r="A75" s="67"/>
      <c r="B75" s="67"/>
      <c r="C75" s="14" t="s">
        <v>193</v>
      </c>
      <c r="D75" s="4">
        <v>2</v>
      </c>
      <c r="E75" s="4">
        <v>2</v>
      </c>
      <c r="F75" s="18">
        <f t="shared" si="15"/>
        <v>4</v>
      </c>
      <c r="G75" s="6" t="str">
        <f t="shared" ref="G75:G87" si="16">IF(F75=1,"Trivial",IF(F75=2,"Aceptable",IF(F75=4,"Moderado",IF(F75=8,"Importante",IF(F75=16,"Inaceptable","")))))</f>
        <v>Moderado</v>
      </c>
      <c r="H75" s="18"/>
      <c r="I75" s="18"/>
      <c r="J75" s="18"/>
      <c r="K75" s="18" t="s">
        <v>39</v>
      </c>
      <c r="L75" s="18"/>
      <c r="M75" s="3" t="s">
        <v>21</v>
      </c>
      <c r="N75" s="3" t="s">
        <v>22</v>
      </c>
      <c r="O75" s="3" t="s">
        <v>102</v>
      </c>
      <c r="P75" s="4" t="s">
        <v>17</v>
      </c>
      <c r="Q75" s="3" t="s">
        <v>27</v>
      </c>
      <c r="R75" s="4" t="s">
        <v>19</v>
      </c>
    </row>
    <row r="76" spans="1:18" ht="69.599999999999994" customHeight="1" x14ac:dyDescent="0.3">
      <c r="A76" s="67"/>
      <c r="B76" s="67"/>
      <c r="C76" s="14" t="s">
        <v>194</v>
      </c>
      <c r="D76" s="4">
        <v>2</v>
      </c>
      <c r="E76" s="4">
        <v>2</v>
      </c>
      <c r="F76" s="18">
        <f t="shared" si="15"/>
        <v>4</v>
      </c>
      <c r="G76" s="6" t="str">
        <f t="shared" si="16"/>
        <v>Moderado</v>
      </c>
      <c r="H76" s="18"/>
      <c r="I76" s="18"/>
      <c r="J76" s="18"/>
      <c r="K76" s="18" t="s">
        <v>39</v>
      </c>
      <c r="L76" s="18"/>
      <c r="M76" s="3" t="s">
        <v>21</v>
      </c>
      <c r="N76" s="3" t="s">
        <v>22</v>
      </c>
      <c r="O76" s="3" t="s">
        <v>102</v>
      </c>
      <c r="P76" s="4" t="s">
        <v>17</v>
      </c>
      <c r="Q76" s="3" t="s">
        <v>27</v>
      </c>
      <c r="R76" s="4" t="s">
        <v>19</v>
      </c>
    </row>
    <row r="77" spans="1:18" ht="105" customHeight="1" x14ac:dyDescent="0.3">
      <c r="A77" s="67"/>
      <c r="B77" s="67" t="s">
        <v>195</v>
      </c>
      <c r="C77" s="14" t="s">
        <v>139</v>
      </c>
      <c r="D77" s="3">
        <v>2</v>
      </c>
      <c r="E77" s="3">
        <v>4</v>
      </c>
      <c r="F77" s="18">
        <f t="shared" si="15"/>
        <v>8</v>
      </c>
      <c r="G77" s="4" t="str">
        <f t="shared" si="16"/>
        <v>Importante</v>
      </c>
      <c r="H77" s="18"/>
      <c r="I77" s="18"/>
      <c r="J77" s="18"/>
      <c r="K77" s="18" t="s">
        <v>39</v>
      </c>
      <c r="L77" s="18" t="s">
        <v>39</v>
      </c>
      <c r="M77" s="3" t="s">
        <v>104</v>
      </c>
      <c r="N77" s="3" t="s">
        <v>96</v>
      </c>
      <c r="O77" s="3" t="s">
        <v>102</v>
      </c>
      <c r="P77" s="4" t="s">
        <v>17</v>
      </c>
      <c r="Q77" s="3" t="s">
        <v>98</v>
      </c>
      <c r="R77" s="4" t="s">
        <v>19</v>
      </c>
    </row>
    <row r="78" spans="1:18" ht="97.2" customHeight="1" x14ac:dyDescent="0.3">
      <c r="A78" s="67"/>
      <c r="B78" s="67"/>
      <c r="C78" s="3" t="s">
        <v>196</v>
      </c>
      <c r="D78" s="3">
        <v>2</v>
      </c>
      <c r="E78" s="3">
        <v>4</v>
      </c>
      <c r="F78" s="18">
        <f t="shared" si="15"/>
        <v>8</v>
      </c>
      <c r="G78" s="4" t="str">
        <f t="shared" si="16"/>
        <v>Importante</v>
      </c>
      <c r="H78" s="61"/>
      <c r="I78" s="61"/>
      <c r="J78" s="61"/>
      <c r="K78" s="18" t="s">
        <v>39</v>
      </c>
      <c r="L78" s="18" t="s">
        <v>39</v>
      </c>
      <c r="M78" s="3" t="s">
        <v>143</v>
      </c>
      <c r="N78" s="3" t="s">
        <v>22</v>
      </c>
      <c r="O78" s="3" t="s">
        <v>148</v>
      </c>
      <c r="P78" s="4" t="s">
        <v>17</v>
      </c>
      <c r="Q78" s="3" t="s">
        <v>23</v>
      </c>
      <c r="R78" s="4" t="s">
        <v>19</v>
      </c>
    </row>
    <row r="79" spans="1:18" ht="91.2" customHeight="1" x14ac:dyDescent="0.3">
      <c r="A79" s="67"/>
      <c r="B79" s="67"/>
      <c r="C79" s="3" t="s">
        <v>142</v>
      </c>
      <c r="D79" s="3">
        <v>2</v>
      </c>
      <c r="E79" s="3">
        <v>4</v>
      </c>
      <c r="F79" s="18">
        <f t="shared" si="15"/>
        <v>8</v>
      </c>
      <c r="G79" s="4" t="str">
        <f t="shared" si="16"/>
        <v>Importante</v>
      </c>
      <c r="H79" s="61"/>
      <c r="I79" s="61"/>
      <c r="J79" s="61"/>
      <c r="K79" s="18" t="s">
        <v>39</v>
      </c>
      <c r="L79" s="18" t="s">
        <v>39</v>
      </c>
      <c r="M79" s="3" t="s">
        <v>143</v>
      </c>
      <c r="N79" s="3" t="s">
        <v>22</v>
      </c>
      <c r="O79" s="3" t="s">
        <v>148</v>
      </c>
      <c r="P79" s="4" t="s">
        <v>17</v>
      </c>
      <c r="Q79" s="3" t="s">
        <v>23</v>
      </c>
      <c r="R79" s="4" t="s">
        <v>19</v>
      </c>
    </row>
    <row r="80" spans="1:18" ht="78.599999999999994" customHeight="1" x14ac:dyDescent="0.3">
      <c r="A80" s="67"/>
      <c r="B80" s="70" t="s">
        <v>197</v>
      </c>
      <c r="C80" s="3" t="s">
        <v>198</v>
      </c>
      <c r="D80" s="3">
        <v>2</v>
      </c>
      <c r="E80" s="3">
        <v>1</v>
      </c>
      <c r="F80" s="18">
        <f t="shared" ref="F80" si="17">D80*E80</f>
        <v>2</v>
      </c>
      <c r="G80" s="4" t="str">
        <f t="shared" ref="G80" si="18">IF(F80=1,"Trivial",IF(F80=2,"Aceptable",IF(F80=4,"Moderado",IF(F80=8,"Importante",IF(F80=16,"Inaceptable","")))))</f>
        <v>Aceptable</v>
      </c>
      <c r="H80" s="18"/>
      <c r="I80" s="18"/>
      <c r="J80" s="18"/>
      <c r="K80" s="18"/>
      <c r="L80" s="18" t="s">
        <v>39</v>
      </c>
      <c r="M80" s="3" t="s">
        <v>143</v>
      </c>
      <c r="N80" s="3" t="s">
        <v>22</v>
      </c>
      <c r="O80" s="3" t="s">
        <v>148</v>
      </c>
      <c r="P80" s="4" t="s">
        <v>17</v>
      </c>
      <c r="Q80" s="3" t="s">
        <v>23</v>
      </c>
      <c r="R80" s="4" t="s">
        <v>19</v>
      </c>
    </row>
    <row r="81" spans="1:18" ht="58.8" customHeight="1" x14ac:dyDescent="0.3">
      <c r="A81" s="67"/>
      <c r="B81" s="71"/>
      <c r="C81" s="3" t="s">
        <v>199</v>
      </c>
      <c r="D81" s="3">
        <v>2</v>
      </c>
      <c r="E81" s="3">
        <v>1</v>
      </c>
      <c r="F81" s="18">
        <f t="shared" ref="F81" si="19">D81*E81</f>
        <v>2</v>
      </c>
      <c r="G81" s="4" t="str">
        <f t="shared" ref="G81" si="20">IF(F81=1,"Trivial",IF(F81=2,"Aceptable",IF(F81=4,"Moderado",IF(F81=8,"Importante",IF(F81=16,"Inaceptable","")))))</f>
        <v>Aceptable</v>
      </c>
      <c r="H81" s="18"/>
      <c r="I81" s="18"/>
      <c r="J81" s="18"/>
      <c r="K81" s="18"/>
      <c r="L81" s="18" t="s">
        <v>39</v>
      </c>
      <c r="M81" s="3" t="s">
        <v>143</v>
      </c>
      <c r="N81" s="3" t="s">
        <v>22</v>
      </c>
      <c r="O81" s="3" t="s">
        <v>148</v>
      </c>
      <c r="P81" s="4" t="s">
        <v>17</v>
      </c>
      <c r="Q81" s="3" t="s">
        <v>23</v>
      </c>
      <c r="R81" s="4" t="s">
        <v>19</v>
      </c>
    </row>
    <row r="82" spans="1:18" ht="63" customHeight="1" x14ac:dyDescent="0.3">
      <c r="A82" s="67"/>
      <c r="B82" s="71"/>
      <c r="C82" s="62" t="s">
        <v>200</v>
      </c>
      <c r="D82" s="3">
        <v>2</v>
      </c>
      <c r="E82" s="3">
        <v>2</v>
      </c>
      <c r="F82" s="18">
        <f t="shared" si="15"/>
        <v>4</v>
      </c>
      <c r="G82" s="4" t="str">
        <f t="shared" si="16"/>
        <v>Moderado</v>
      </c>
      <c r="H82" s="18"/>
      <c r="I82" s="18"/>
      <c r="J82" s="18"/>
      <c r="K82" s="18"/>
      <c r="L82" s="18" t="s">
        <v>39</v>
      </c>
      <c r="M82" s="3" t="s">
        <v>143</v>
      </c>
      <c r="N82" s="3" t="s">
        <v>22</v>
      </c>
      <c r="O82" s="3" t="s">
        <v>148</v>
      </c>
      <c r="P82" s="4" t="s">
        <v>17</v>
      </c>
      <c r="Q82" s="3" t="s">
        <v>23</v>
      </c>
      <c r="R82" s="4" t="s">
        <v>19</v>
      </c>
    </row>
    <row r="83" spans="1:18" ht="68.400000000000006" customHeight="1" x14ac:dyDescent="0.3">
      <c r="A83" s="67"/>
      <c r="B83" s="71"/>
      <c r="C83" s="3" t="s">
        <v>201</v>
      </c>
      <c r="D83" s="3">
        <v>2</v>
      </c>
      <c r="E83" s="3">
        <v>2</v>
      </c>
      <c r="F83" s="18">
        <f t="shared" ref="F83:F84" si="21">D83*E83</f>
        <v>4</v>
      </c>
      <c r="G83" s="4" t="str">
        <f t="shared" ref="G83:G84" si="22">IF(F83=1,"Trivial",IF(F83=2,"Aceptable",IF(F83=4,"Moderado",IF(F83=8,"Importante",IF(F83=16,"Inaceptable","")))))</f>
        <v>Moderado</v>
      </c>
      <c r="H83" s="18"/>
      <c r="I83" s="18"/>
      <c r="J83" s="18"/>
      <c r="K83" s="18"/>
      <c r="L83" s="18" t="s">
        <v>39</v>
      </c>
      <c r="M83" s="3" t="s">
        <v>143</v>
      </c>
      <c r="N83" s="3" t="s">
        <v>22</v>
      </c>
      <c r="O83" s="3" t="s">
        <v>148</v>
      </c>
      <c r="P83" s="4" t="s">
        <v>17</v>
      </c>
      <c r="Q83" s="3" t="s">
        <v>23</v>
      </c>
      <c r="R83" s="4" t="s">
        <v>19</v>
      </c>
    </row>
    <row r="84" spans="1:18" ht="59.4" customHeight="1" x14ac:dyDescent="0.3">
      <c r="A84" s="67"/>
      <c r="B84" s="72"/>
      <c r="C84" s="3" t="s">
        <v>202</v>
      </c>
      <c r="D84" s="3">
        <v>2</v>
      </c>
      <c r="E84" s="3">
        <v>2</v>
      </c>
      <c r="F84" s="18">
        <f t="shared" si="21"/>
        <v>4</v>
      </c>
      <c r="G84" s="4" t="str">
        <f t="shared" si="22"/>
        <v>Moderado</v>
      </c>
      <c r="H84" s="18"/>
      <c r="I84" s="18"/>
      <c r="J84" s="18"/>
      <c r="K84" s="18"/>
      <c r="L84" s="18" t="s">
        <v>39</v>
      </c>
      <c r="M84" s="3" t="s">
        <v>143</v>
      </c>
      <c r="N84" s="3" t="s">
        <v>22</v>
      </c>
      <c r="O84" s="3" t="s">
        <v>148</v>
      </c>
      <c r="P84" s="4" t="s">
        <v>17</v>
      </c>
      <c r="Q84" s="3" t="s">
        <v>23</v>
      </c>
      <c r="R84" s="4" t="s">
        <v>19</v>
      </c>
    </row>
    <row r="85" spans="1:18" ht="78.599999999999994" customHeight="1" x14ac:dyDescent="0.3">
      <c r="A85" s="67"/>
      <c r="B85" s="78" t="s">
        <v>203</v>
      </c>
      <c r="C85" s="51" t="s">
        <v>174</v>
      </c>
      <c r="D85" s="4">
        <v>1</v>
      </c>
      <c r="E85" s="4">
        <v>2</v>
      </c>
      <c r="F85" s="18">
        <f t="shared" si="15"/>
        <v>2</v>
      </c>
      <c r="G85" s="9" t="str">
        <f t="shared" si="16"/>
        <v>Aceptable</v>
      </c>
      <c r="H85" s="18"/>
      <c r="I85" s="18"/>
      <c r="J85" s="18"/>
      <c r="K85" s="18"/>
      <c r="L85" s="18" t="s">
        <v>39</v>
      </c>
      <c r="M85" s="3" t="s">
        <v>143</v>
      </c>
      <c r="N85" s="3" t="s">
        <v>22</v>
      </c>
      <c r="O85" s="3" t="s">
        <v>148</v>
      </c>
      <c r="P85" s="4" t="s">
        <v>17</v>
      </c>
      <c r="Q85" s="3" t="s">
        <v>23</v>
      </c>
      <c r="R85" s="4" t="s">
        <v>19</v>
      </c>
    </row>
    <row r="86" spans="1:18" ht="66" customHeight="1" x14ac:dyDescent="0.3">
      <c r="A86" s="67"/>
      <c r="B86" s="78"/>
      <c r="C86" s="14" t="s">
        <v>167</v>
      </c>
      <c r="D86" s="4">
        <v>2</v>
      </c>
      <c r="E86" s="4">
        <v>2</v>
      </c>
      <c r="F86" s="18">
        <f t="shared" si="15"/>
        <v>4</v>
      </c>
      <c r="G86" s="4" t="str">
        <f t="shared" si="16"/>
        <v>Moderado</v>
      </c>
      <c r="H86" s="18"/>
      <c r="I86" s="18"/>
      <c r="J86" s="18"/>
      <c r="K86" s="18" t="s">
        <v>39</v>
      </c>
      <c r="L86" s="18" t="s">
        <v>39</v>
      </c>
      <c r="M86" s="3" t="s">
        <v>114</v>
      </c>
      <c r="N86" s="3" t="s">
        <v>115</v>
      </c>
      <c r="O86" s="3" t="s">
        <v>102</v>
      </c>
      <c r="P86" s="4" t="s">
        <v>17</v>
      </c>
      <c r="Q86" s="3" t="s">
        <v>116</v>
      </c>
      <c r="R86" s="4" t="s">
        <v>19</v>
      </c>
    </row>
    <row r="87" spans="1:18" ht="64.2" customHeight="1" x14ac:dyDescent="0.3">
      <c r="A87" s="67"/>
      <c r="B87" s="78"/>
      <c r="C87" s="14" t="s">
        <v>178</v>
      </c>
      <c r="D87" s="4">
        <v>1</v>
      </c>
      <c r="E87" s="4">
        <v>2</v>
      </c>
      <c r="F87" s="18">
        <f t="shared" si="15"/>
        <v>2</v>
      </c>
      <c r="G87" s="9" t="str">
        <f t="shared" si="16"/>
        <v>Aceptable</v>
      </c>
      <c r="H87" s="18"/>
      <c r="I87" s="18"/>
      <c r="J87" s="18"/>
      <c r="K87" s="18" t="s">
        <v>39</v>
      </c>
      <c r="L87" s="18"/>
      <c r="M87" s="3" t="s">
        <v>143</v>
      </c>
      <c r="N87" s="3" t="s">
        <v>22</v>
      </c>
      <c r="O87" s="3" t="s">
        <v>148</v>
      </c>
      <c r="P87" s="4" t="s">
        <v>17</v>
      </c>
      <c r="Q87" s="3" t="s">
        <v>164</v>
      </c>
      <c r="R87" s="4" t="s">
        <v>19</v>
      </c>
    </row>
    <row r="88" spans="1:18" ht="64.2" customHeight="1" x14ac:dyDescent="0.3">
      <c r="A88" s="67"/>
      <c r="B88" s="78"/>
      <c r="C88" s="14" t="s">
        <v>202</v>
      </c>
      <c r="D88" s="4">
        <v>1</v>
      </c>
      <c r="E88" s="4">
        <v>2</v>
      </c>
      <c r="F88" s="18">
        <f t="shared" ref="F88" si="23">D88*E88</f>
        <v>2</v>
      </c>
      <c r="G88" s="9" t="str">
        <f t="shared" ref="G88" si="24">IF(F88=1,"Trivial",IF(F88=2,"Aceptable",IF(F88=4,"Moderado",IF(F88=8,"Importante",IF(F88=16,"Inaceptable","")))))</f>
        <v>Aceptable</v>
      </c>
      <c r="H88" s="18"/>
      <c r="I88" s="18"/>
      <c r="J88" s="18"/>
      <c r="K88" s="18" t="s">
        <v>39</v>
      </c>
      <c r="L88" s="18"/>
      <c r="M88" s="3" t="s">
        <v>143</v>
      </c>
      <c r="N88" s="3" t="s">
        <v>22</v>
      </c>
      <c r="O88" s="3" t="s">
        <v>148</v>
      </c>
      <c r="P88" s="4" t="s">
        <v>17</v>
      </c>
      <c r="Q88" s="3" t="s">
        <v>164</v>
      </c>
      <c r="R88" s="4" t="s">
        <v>19</v>
      </c>
    </row>
    <row r="89" spans="1:18" ht="46.8" customHeight="1" x14ac:dyDescent="0.3">
      <c r="A89" s="67"/>
      <c r="B89" s="78" t="s">
        <v>204</v>
      </c>
      <c r="C89" s="3" t="s">
        <v>240</v>
      </c>
      <c r="D89" s="4">
        <v>1</v>
      </c>
      <c r="E89" s="4">
        <v>2</v>
      </c>
      <c r="F89" s="18">
        <f t="shared" ref="F89:F91" si="25">D89*E89</f>
        <v>2</v>
      </c>
      <c r="G89" s="9" t="str">
        <f t="shared" ref="G89:G96" si="26">IF(F89=1,"Trivial",IF(F89=2,"Aceptable",IF(F89=4,"Moderado",IF(F89=8,"Importante",IF(F89=16,"Inaceptable","")))))</f>
        <v>Aceptable</v>
      </c>
      <c r="H89" s="18"/>
      <c r="I89" s="18"/>
      <c r="J89" s="18"/>
      <c r="K89" s="18" t="s">
        <v>39</v>
      </c>
      <c r="L89" s="18"/>
      <c r="M89" s="3" t="s">
        <v>143</v>
      </c>
      <c r="N89" s="3" t="s">
        <v>22</v>
      </c>
      <c r="O89" s="3" t="s">
        <v>148</v>
      </c>
      <c r="P89" s="4" t="s">
        <v>17</v>
      </c>
      <c r="Q89" s="3" t="s">
        <v>164</v>
      </c>
      <c r="R89" s="4" t="s">
        <v>19</v>
      </c>
    </row>
    <row r="90" spans="1:18" ht="54" customHeight="1" x14ac:dyDescent="0.3">
      <c r="A90" s="67"/>
      <c r="B90" s="78"/>
      <c r="C90" s="3" t="s">
        <v>239</v>
      </c>
      <c r="D90" s="4">
        <v>1</v>
      </c>
      <c r="E90" s="4">
        <v>2</v>
      </c>
      <c r="F90" s="18">
        <f t="shared" si="25"/>
        <v>2</v>
      </c>
      <c r="G90" s="9" t="str">
        <f t="shared" si="26"/>
        <v>Aceptable</v>
      </c>
      <c r="H90" s="18"/>
      <c r="I90" s="18"/>
      <c r="J90" s="18"/>
      <c r="K90" s="18" t="s">
        <v>39</v>
      </c>
      <c r="L90" s="18"/>
      <c r="M90" s="3" t="s">
        <v>143</v>
      </c>
      <c r="N90" s="3" t="s">
        <v>22</v>
      </c>
      <c r="O90" s="3" t="s">
        <v>148</v>
      </c>
      <c r="P90" s="4" t="s">
        <v>17</v>
      </c>
      <c r="Q90" s="3" t="s">
        <v>164</v>
      </c>
      <c r="R90" s="4" t="s">
        <v>19</v>
      </c>
    </row>
    <row r="91" spans="1:18" ht="64.8" customHeight="1" x14ac:dyDescent="0.3">
      <c r="A91" s="67"/>
      <c r="B91" s="78"/>
      <c r="C91" s="3" t="s">
        <v>205</v>
      </c>
      <c r="D91" s="9">
        <v>1</v>
      </c>
      <c r="E91" s="9">
        <v>2</v>
      </c>
      <c r="F91" s="17">
        <f t="shared" si="25"/>
        <v>2</v>
      </c>
      <c r="G91" s="9" t="str">
        <f t="shared" si="26"/>
        <v>Aceptable</v>
      </c>
      <c r="H91" s="17"/>
      <c r="I91" s="17"/>
      <c r="J91" s="17"/>
      <c r="K91" s="17" t="s">
        <v>39</v>
      </c>
      <c r="L91" s="17"/>
      <c r="M91" s="8" t="s">
        <v>143</v>
      </c>
      <c r="N91" s="8" t="s">
        <v>22</v>
      </c>
      <c r="O91" s="8" t="s">
        <v>148</v>
      </c>
      <c r="P91" s="9" t="s">
        <v>17</v>
      </c>
      <c r="Q91" s="8" t="s">
        <v>164</v>
      </c>
      <c r="R91" s="9" t="s">
        <v>19</v>
      </c>
    </row>
    <row r="92" spans="1:18" ht="56.4" customHeight="1" x14ac:dyDescent="0.3">
      <c r="A92" s="67"/>
      <c r="B92" s="78" t="s">
        <v>206</v>
      </c>
      <c r="C92" s="3" t="s">
        <v>184</v>
      </c>
      <c r="D92" s="4">
        <v>2</v>
      </c>
      <c r="E92" s="4">
        <v>4</v>
      </c>
      <c r="F92" s="18">
        <f>D92*E92</f>
        <v>8</v>
      </c>
      <c r="G92" s="4" t="str">
        <f t="shared" si="26"/>
        <v>Importante</v>
      </c>
      <c r="H92" s="18"/>
      <c r="I92" s="18"/>
      <c r="J92" s="18"/>
      <c r="K92" s="18" t="s">
        <v>39</v>
      </c>
      <c r="L92" s="18"/>
      <c r="M92" s="3" t="s">
        <v>104</v>
      </c>
      <c r="N92" s="3" t="s">
        <v>22</v>
      </c>
      <c r="O92" s="3" t="s">
        <v>148</v>
      </c>
      <c r="P92" s="4" t="s">
        <v>17</v>
      </c>
      <c r="Q92" s="3" t="s">
        <v>23</v>
      </c>
      <c r="R92" s="4" t="s">
        <v>19</v>
      </c>
    </row>
    <row r="93" spans="1:18" ht="62.4" customHeight="1" x14ac:dyDescent="0.3">
      <c r="A93" s="67"/>
      <c r="B93" s="78"/>
      <c r="C93" s="3" t="s">
        <v>185</v>
      </c>
      <c r="D93" s="4">
        <v>2</v>
      </c>
      <c r="E93" s="4">
        <v>2</v>
      </c>
      <c r="F93" s="18">
        <f t="shared" ref="F93:F97" si="27">D93*E93</f>
        <v>4</v>
      </c>
      <c r="G93" s="4" t="str">
        <f t="shared" si="26"/>
        <v>Moderado</v>
      </c>
      <c r="H93" s="18"/>
      <c r="I93" s="18"/>
      <c r="J93" s="18"/>
      <c r="K93" s="48"/>
      <c r="L93" s="48" t="s">
        <v>39</v>
      </c>
      <c r="M93" s="3" t="s">
        <v>104</v>
      </c>
      <c r="N93" s="3" t="s">
        <v>22</v>
      </c>
      <c r="O93" s="3" t="s">
        <v>148</v>
      </c>
      <c r="P93" s="3" t="s">
        <v>17</v>
      </c>
      <c r="Q93" s="3" t="s">
        <v>18</v>
      </c>
      <c r="R93" s="3" t="s">
        <v>19</v>
      </c>
    </row>
    <row r="94" spans="1:18" ht="70.2" customHeight="1" x14ac:dyDescent="0.3">
      <c r="A94" s="67"/>
      <c r="B94" s="78"/>
      <c r="C94" s="3" t="s">
        <v>186</v>
      </c>
      <c r="D94" s="4">
        <v>2</v>
      </c>
      <c r="E94" s="4">
        <v>4</v>
      </c>
      <c r="F94" s="18">
        <f t="shared" si="27"/>
        <v>8</v>
      </c>
      <c r="G94" s="4" t="str">
        <f t="shared" si="26"/>
        <v>Importante</v>
      </c>
      <c r="H94" s="18"/>
      <c r="I94" s="18"/>
      <c r="J94" s="18"/>
      <c r="K94" s="48" t="s">
        <v>39</v>
      </c>
      <c r="L94" s="48"/>
      <c r="M94" s="3" t="s">
        <v>104</v>
      </c>
      <c r="N94" s="3" t="s">
        <v>96</v>
      </c>
      <c r="O94" s="3" t="s">
        <v>117</v>
      </c>
      <c r="P94" s="3" t="s">
        <v>17</v>
      </c>
      <c r="Q94" s="3" t="s">
        <v>118</v>
      </c>
      <c r="R94" s="3" t="s">
        <v>19</v>
      </c>
    </row>
    <row r="95" spans="1:18" ht="61.2" customHeight="1" x14ac:dyDescent="0.3">
      <c r="A95" s="67"/>
      <c r="B95" s="67" t="s">
        <v>207</v>
      </c>
      <c r="C95" s="3" t="s">
        <v>187</v>
      </c>
      <c r="D95" s="4">
        <v>2</v>
      </c>
      <c r="E95" s="4">
        <v>4</v>
      </c>
      <c r="F95" s="18">
        <f t="shared" si="27"/>
        <v>8</v>
      </c>
      <c r="G95" s="4" t="str">
        <f t="shared" si="26"/>
        <v>Importante</v>
      </c>
      <c r="H95" s="18"/>
      <c r="I95" s="18"/>
      <c r="J95" s="18"/>
      <c r="K95" s="48" t="s">
        <v>39</v>
      </c>
      <c r="L95" s="48"/>
      <c r="M95" s="3" t="s">
        <v>104</v>
      </c>
      <c r="N95" s="3" t="s">
        <v>96</v>
      </c>
      <c r="O95" s="3" t="s">
        <v>117</v>
      </c>
      <c r="P95" s="3" t="s">
        <v>17</v>
      </c>
      <c r="Q95" s="3" t="s">
        <v>118</v>
      </c>
      <c r="R95" s="3" t="s">
        <v>19</v>
      </c>
    </row>
    <row r="96" spans="1:18" ht="79.2" customHeight="1" x14ac:dyDescent="0.3">
      <c r="A96" s="67"/>
      <c r="B96" s="67"/>
      <c r="C96" s="3" t="s">
        <v>188</v>
      </c>
      <c r="D96" s="4">
        <v>2</v>
      </c>
      <c r="E96" s="4">
        <v>2</v>
      </c>
      <c r="F96" s="18">
        <f t="shared" si="27"/>
        <v>4</v>
      </c>
      <c r="G96" s="4" t="str">
        <f t="shared" si="26"/>
        <v>Moderado</v>
      </c>
      <c r="H96" s="57"/>
      <c r="I96" s="57"/>
      <c r="J96" s="57"/>
      <c r="K96" s="48" t="s">
        <v>39</v>
      </c>
      <c r="L96" s="55"/>
      <c r="M96" s="3" t="s">
        <v>86</v>
      </c>
      <c r="N96" s="3" t="s">
        <v>96</v>
      </c>
      <c r="O96" s="3" t="s">
        <v>106</v>
      </c>
      <c r="P96" s="4" t="s">
        <v>17</v>
      </c>
      <c r="Q96" s="3" t="s">
        <v>98</v>
      </c>
      <c r="R96" s="4" t="s">
        <v>19</v>
      </c>
    </row>
    <row r="97" spans="1:18" ht="78.599999999999994" customHeight="1" x14ac:dyDescent="0.3">
      <c r="A97" s="67"/>
      <c r="B97" s="67"/>
      <c r="C97" s="3" t="s">
        <v>168</v>
      </c>
      <c r="D97" s="4">
        <v>2</v>
      </c>
      <c r="E97" s="4">
        <v>2</v>
      </c>
      <c r="F97" s="18">
        <f t="shared" si="27"/>
        <v>4</v>
      </c>
      <c r="G97" s="4" t="str">
        <f>IF(F97=1,"Trivial",IF(F97=2,"Aceptable",IF(F97=4,"Moderado",IF(F97=8,"Importante",IF(F97=16,"Inaceptable","")))))</f>
        <v>Moderado</v>
      </c>
      <c r="H97" s="18"/>
      <c r="I97" s="18"/>
      <c r="J97" s="18"/>
      <c r="K97" s="18"/>
      <c r="L97" s="18" t="s">
        <v>39</v>
      </c>
      <c r="M97" s="3" t="s">
        <v>87</v>
      </c>
      <c r="N97" s="3" t="s">
        <v>96</v>
      </c>
      <c r="O97" s="3" t="s">
        <v>106</v>
      </c>
      <c r="P97" s="4" t="s">
        <v>17</v>
      </c>
      <c r="Q97" s="3" t="s">
        <v>98</v>
      </c>
      <c r="R97" s="4" t="s">
        <v>19</v>
      </c>
    </row>
    <row r="98" spans="1:18" ht="82.8" customHeight="1" x14ac:dyDescent="0.3">
      <c r="A98" s="67"/>
      <c r="B98" s="67" t="s">
        <v>208</v>
      </c>
      <c r="C98" s="3" t="s">
        <v>188</v>
      </c>
      <c r="D98" s="4">
        <v>2</v>
      </c>
      <c r="E98" s="4">
        <v>2</v>
      </c>
      <c r="F98" s="18">
        <f t="shared" ref="F98:F99" si="28">D98*E98</f>
        <v>4</v>
      </c>
      <c r="G98" s="4" t="str">
        <f t="shared" ref="G98" si="29">IF(F98=1,"Trivial",IF(F98=2,"Aceptable",IF(F98=4,"Moderado",IF(F98=8,"Importante",IF(F98=16,"Inaceptable","")))))</f>
        <v>Moderado</v>
      </c>
      <c r="H98" s="57"/>
      <c r="I98" s="57"/>
      <c r="J98" s="57"/>
      <c r="K98" s="48" t="s">
        <v>39</v>
      </c>
      <c r="L98" s="55"/>
      <c r="M98" s="3" t="s">
        <v>86</v>
      </c>
      <c r="N98" s="3" t="s">
        <v>96</v>
      </c>
      <c r="O98" s="3" t="s">
        <v>106</v>
      </c>
      <c r="P98" s="4" t="s">
        <v>17</v>
      </c>
      <c r="Q98" s="3" t="s">
        <v>98</v>
      </c>
      <c r="R98" s="4" t="s">
        <v>19</v>
      </c>
    </row>
    <row r="99" spans="1:18" ht="101.4" customHeight="1" x14ac:dyDescent="0.3">
      <c r="A99" s="67"/>
      <c r="B99" s="67"/>
      <c r="C99" s="3" t="s">
        <v>168</v>
      </c>
      <c r="D99" s="4">
        <v>2</v>
      </c>
      <c r="E99" s="4">
        <v>2</v>
      </c>
      <c r="F99" s="18">
        <f t="shared" si="28"/>
        <v>4</v>
      </c>
      <c r="G99" s="4" t="str">
        <f>IF(F99=1,"Trivial",IF(F99=2,"Aceptable",IF(F99=4,"Moderado",IF(F99=8,"Importante",IF(F99=16,"Inaceptable","")))))</f>
        <v>Moderado</v>
      </c>
      <c r="H99" s="18"/>
      <c r="I99" s="18"/>
      <c r="J99" s="18"/>
      <c r="K99" s="18"/>
      <c r="L99" s="18" t="s">
        <v>39</v>
      </c>
      <c r="M99" s="3" t="s">
        <v>87</v>
      </c>
      <c r="N99" s="3" t="s">
        <v>96</v>
      </c>
      <c r="O99" s="3" t="s">
        <v>106</v>
      </c>
      <c r="P99" s="4" t="s">
        <v>17</v>
      </c>
      <c r="Q99" s="3" t="s">
        <v>98</v>
      </c>
      <c r="R99" s="4" t="s">
        <v>19</v>
      </c>
    </row>
    <row r="100" spans="1:18" ht="82.8" customHeight="1" x14ac:dyDescent="0.3">
      <c r="A100" s="67"/>
      <c r="B100" s="67"/>
      <c r="C100" s="3" t="s">
        <v>209</v>
      </c>
      <c r="D100" s="4">
        <v>2</v>
      </c>
      <c r="E100" s="4">
        <v>2</v>
      </c>
      <c r="F100" s="18">
        <f t="shared" ref="F100:F101" si="30">D100*E100</f>
        <v>4</v>
      </c>
      <c r="G100" s="4" t="str">
        <f t="shared" ref="G100:G101" si="31">IF(F100=1,"Trivial",IF(F100=2,"Aceptable",IF(F100=4,"Moderado",IF(F100=8,"Importante",IF(F100=16,"Inaceptable","")))))</f>
        <v>Moderado</v>
      </c>
      <c r="H100" s="18"/>
      <c r="I100" s="18"/>
      <c r="J100" s="18"/>
      <c r="K100" s="18"/>
      <c r="L100" s="18" t="s">
        <v>39</v>
      </c>
      <c r="M100" s="3" t="s">
        <v>87</v>
      </c>
      <c r="N100" s="3" t="s">
        <v>96</v>
      </c>
      <c r="O100" s="3" t="s">
        <v>106</v>
      </c>
      <c r="P100" s="4" t="s">
        <v>17</v>
      </c>
      <c r="Q100" s="3" t="s">
        <v>98</v>
      </c>
      <c r="R100" s="4" t="s">
        <v>19</v>
      </c>
    </row>
    <row r="101" spans="1:18" ht="82.2" customHeight="1" x14ac:dyDescent="0.3">
      <c r="A101" s="67"/>
      <c r="B101" s="67"/>
      <c r="C101" s="3" t="s">
        <v>210</v>
      </c>
      <c r="D101" s="4">
        <v>2</v>
      </c>
      <c r="E101" s="4">
        <v>2</v>
      </c>
      <c r="F101" s="18">
        <f t="shared" si="30"/>
        <v>4</v>
      </c>
      <c r="G101" s="4" t="str">
        <f t="shared" si="31"/>
        <v>Moderado</v>
      </c>
      <c r="H101" s="18"/>
      <c r="I101" s="18"/>
      <c r="J101" s="18"/>
      <c r="K101" s="18"/>
      <c r="L101" s="18" t="s">
        <v>39</v>
      </c>
      <c r="M101" s="3" t="s">
        <v>87</v>
      </c>
      <c r="N101" s="3" t="s">
        <v>96</v>
      </c>
      <c r="O101" s="3" t="s">
        <v>106</v>
      </c>
      <c r="P101" s="4" t="s">
        <v>17</v>
      </c>
      <c r="Q101" s="3" t="s">
        <v>98</v>
      </c>
      <c r="R101" s="4" t="s">
        <v>19</v>
      </c>
    </row>
    <row r="102" spans="1:18" ht="78.599999999999994" customHeight="1" x14ac:dyDescent="0.3">
      <c r="A102" s="67"/>
      <c r="B102" s="67" t="s">
        <v>211</v>
      </c>
      <c r="C102" s="14" t="s">
        <v>174</v>
      </c>
      <c r="D102" s="3">
        <v>1</v>
      </c>
      <c r="E102" s="3">
        <v>2</v>
      </c>
      <c r="F102" s="18">
        <f t="shared" ref="F102:F105" si="32">D102*E102</f>
        <v>2</v>
      </c>
      <c r="G102" s="4" t="str">
        <f t="shared" ref="G102:G105" si="33">IF(F102=1,"Trivial",IF(F102=2,"Aceptable",IF(F102=4,"Moderado",IF(F102=8,"Importante",IF(F102=16,"Inaceptable","")))))</f>
        <v>Aceptable</v>
      </c>
      <c r="H102" s="18"/>
      <c r="I102" s="18"/>
      <c r="J102" s="18"/>
      <c r="K102" s="18" t="s">
        <v>39</v>
      </c>
      <c r="L102" s="18" t="s">
        <v>39</v>
      </c>
      <c r="M102" s="3" t="s">
        <v>86</v>
      </c>
      <c r="N102" s="3" t="s">
        <v>96</v>
      </c>
      <c r="O102" s="3" t="s">
        <v>106</v>
      </c>
      <c r="P102" s="4" t="s">
        <v>17</v>
      </c>
      <c r="Q102" s="3" t="s">
        <v>98</v>
      </c>
      <c r="R102" s="4" t="s">
        <v>19</v>
      </c>
    </row>
    <row r="103" spans="1:18" ht="78.599999999999994" customHeight="1" x14ac:dyDescent="0.3">
      <c r="A103" s="67"/>
      <c r="B103" s="67"/>
      <c r="C103" s="14" t="s">
        <v>167</v>
      </c>
      <c r="D103" s="4">
        <v>2</v>
      </c>
      <c r="E103" s="4">
        <v>2</v>
      </c>
      <c r="F103" s="18">
        <f t="shared" si="32"/>
        <v>4</v>
      </c>
      <c r="G103" s="4" t="str">
        <f t="shared" si="33"/>
        <v>Moderado</v>
      </c>
      <c r="H103" s="18"/>
      <c r="I103" s="18"/>
      <c r="J103" s="18"/>
      <c r="K103" s="18" t="s">
        <v>39</v>
      </c>
      <c r="L103" s="18" t="s">
        <v>39</v>
      </c>
      <c r="M103" s="3" t="s">
        <v>114</v>
      </c>
      <c r="N103" s="3" t="s">
        <v>115</v>
      </c>
      <c r="O103" s="3" t="s">
        <v>102</v>
      </c>
      <c r="P103" s="4" t="s">
        <v>17</v>
      </c>
      <c r="Q103" s="3" t="s">
        <v>116</v>
      </c>
      <c r="R103" s="4" t="s">
        <v>19</v>
      </c>
    </row>
    <row r="104" spans="1:18" ht="74.400000000000006" customHeight="1" x14ac:dyDescent="0.3">
      <c r="A104" s="67"/>
      <c r="B104" s="67" t="s">
        <v>212</v>
      </c>
      <c r="C104" s="14" t="s">
        <v>201</v>
      </c>
      <c r="D104" s="4">
        <v>1</v>
      </c>
      <c r="E104" s="4">
        <v>2</v>
      </c>
      <c r="F104" s="18">
        <f t="shared" si="32"/>
        <v>2</v>
      </c>
      <c r="G104" s="9" t="str">
        <f t="shared" si="33"/>
        <v>Aceptable</v>
      </c>
      <c r="H104" s="18"/>
      <c r="I104" s="18"/>
      <c r="J104" s="18"/>
      <c r="K104" s="18" t="s">
        <v>39</v>
      </c>
      <c r="L104" s="18"/>
      <c r="M104" s="3" t="s">
        <v>143</v>
      </c>
      <c r="N104" s="3" t="s">
        <v>22</v>
      </c>
      <c r="O104" s="3" t="s">
        <v>148</v>
      </c>
      <c r="P104" s="4" t="s">
        <v>17</v>
      </c>
      <c r="Q104" s="3" t="s">
        <v>164</v>
      </c>
      <c r="R104" s="4" t="s">
        <v>19</v>
      </c>
    </row>
    <row r="105" spans="1:18" ht="67.2" customHeight="1" x14ac:dyDescent="0.3">
      <c r="A105" s="67"/>
      <c r="B105" s="67"/>
      <c r="C105" s="14" t="s">
        <v>202</v>
      </c>
      <c r="D105" s="4">
        <v>1</v>
      </c>
      <c r="E105" s="4">
        <v>2</v>
      </c>
      <c r="F105" s="18">
        <f t="shared" si="32"/>
        <v>2</v>
      </c>
      <c r="G105" s="9" t="str">
        <f t="shared" si="33"/>
        <v>Aceptable</v>
      </c>
      <c r="H105" s="18"/>
      <c r="I105" s="18"/>
      <c r="J105" s="18"/>
      <c r="K105" s="18" t="s">
        <v>39</v>
      </c>
      <c r="L105" s="18"/>
      <c r="M105" s="3" t="s">
        <v>143</v>
      </c>
      <c r="N105" s="3" t="s">
        <v>22</v>
      </c>
      <c r="O105" s="3" t="s">
        <v>148</v>
      </c>
      <c r="P105" s="4" t="s">
        <v>17</v>
      </c>
      <c r="Q105" s="3" t="s">
        <v>164</v>
      </c>
      <c r="R105" s="4" t="s">
        <v>19</v>
      </c>
    </row>
    <row r="106" spans="1:18" ht="84.6" customHeight="1" x14ac:dyDescent="0.3">
      <c r="A106" s="67"/>
      <c r="B106" s="67"/>
      <c r="C106" s="14" t="s">
        <v>178</v>
      </c>
      <c r="D106" s="4">
        <v>1</v>
      </c>
      <c r="E106" s="4">
        <v>2</v>
      </c>
      <c r="F106" s="18">
        <f t="shared" ref="F106:F117" si="34">D106*E106</f>
        <v>2</v>
      </c>
      <c r="G106" s="9" t="str">
        <f t="shared" ref="G106" si="35">IF(F106=1,"Trivial",IF(F106=2,"Aceptable",IF(F106=4,"Moderado",IF(F106=8,"Importante",IF(F106=16,"Inaceptable","")))))</f>
        <v>Aceptable</v>
      </c>
      <c r="H106" s="18"/>
      <c r="I106" s="18"/>
      <c r="J106" s="18"/>
      <c r="K106" s="18" t="s">
        <v>39</v>
      </c>
      <c r="L106" s="18"/>
      <c r="M106" s="3" t="s">
        <v>143</v>
      </c>
      <c r="N106" s="3" t="s">
        <v>22</v>
      </c>
      <c r="O106" s="3" t="s">
        <v>148</v>
      </c>
      <c r="P106" s="4" t="s">
        <v>17</v>
      </c>
      <c r="Q106" s="3" t="s">
        <v>164</v>
      </c>
      <c r="R106" s="4" t="s">
        <v>19</v>
      </c>
    </row>
    <row r="107" spans="1:18" ht="80.400000000000006" customHeight="1" x14ac:dyDescent="0.3">
      <c r="A107" s="67"/>
      <c r="B107" s="67"/>
      <c r="C107" s="14" t="s">
        <v>168</v>
      </c>
      <c r="D107" s="4">
        <v>2</v>
      </c>
      <c r="E107" s="4">
        <v>2</v>
      </c>
      <c r="F107" s="18">
        <f t="shared" si="34"/>
        <v>4</v>
      </c>
      <c r="G107" s="4" t="str">
        <f>IF(F107=1,"Trivial",IF(F107=2,"Aceptable",IF(F107=4,"Moderado",IF(F107=8,"Importante",IF(F107=16,"Inaceptable","")))))</f>
        <v>Moderado</v>
      </c>
      <c r="H107" s="18"/>
      <c r="I107" s="18"/>
      <c r="J107" s="18"/>
      <c r="K107" s="18" t="s">
        <v>39</v>
      </c>
      <c r="L107" s="18" t="s">
        <v>39</v>
      </c>
      <c r="M107" s="3" t="s">
        <v>143</v>
      </c>
      <c r="N107" s="3" t="s">
        <v>96</v>
      </c>
      <c r="O107" s="3" t="s">
        <v>148</v>
      </c>
      <c r="P107" s="4" t="s">
        <v>17</v>
      </c>
      <c r="Q107" s="3" t="s">
        <v>98</v>
      </c>
      <c r="R107" s="4" t="s">
        <v>19</v>
      </c>
    </row>
    <row r="108" spans="1:18" ht="82.8" customHeight="1" x14ac:dyDescent="0.3">
      <c r="A108" s="67"/>
      <c r="B108" s="67" t="s">
        <v>213</v>
      </c>
      <c r="C108" s="7" t="s">
        <v>184</v>
      </c>
      <c r="D108" s="4">
        <v>2</v>
      </c>
      <c r="E108" s="4">
        <v>2</v>
      </c>
      <c r="F108" s="18">
        <f t="shared" si="34"/>
        <v>4</v>
      </c>
      <c r="G108" s="4" t="str">
        <f t="shared" ref="G108:G126" si="36">IF(F108=1,"Trivial",IF(F108=2,"Aceptable",IF(F108=4,"Moderado",IF(F108=8,"Importante",IF(F108=16,"Inaceptable","")))))</f>
        <v>Moderado</v>
      </c>
      <c r="H108" s="18"/>
      <c r="I108" s="18"/>
      <c r="J108" s="18"/>
      <c r="K108" s="18" t="s">
        <v>39</v>
      </c>
      <c r="L108" s="18"/>
      <c r="M108" s="3" t="s">
        <v>143</v>
      </c>
      <c r="N108" s="3" t="s">
        <v>22</v>
      </c>
      <c r="O108" s="3" t="s">
        <v>148</v>
      </c>
      <c r="P108" s="4" t="s">
        <v>17</v>
      </c>
      <c r="Q108" s="3" t="s">
        <v>164</v>
      </c>
      <c r="R108" s="4" t="s">
        <v>19</v>
      </c>
    </row>
    <row r="109" spans="1:18" ht="72.599999999999994" customHeight="1" x14ac:dyDescent="0.3">
      <c r="A109" s="67"/>
      <c r="B109" s="67"/>
      <c r="C109" s="7" t="s">
        <v>185</v>
      </c>
      <c r="D109" s="4">
        <v>2</v>
      </c>
      <c r="E109" s="4">
        <v>2</v>
      </c>
      <c r="F109" s="18">
        <f t="shared" si="34"/>
        <v>4</v>
      </c>
      <c r="G109" s="4" t="str">
        <f t="shared" si="36"/>
        <v>Moderado</v>
      </c>
      <c r="H109" s="18"/>
      <c r="I109" s="18"/>
      <c r="J109" s="18"/>
      <c r="K109" s="18" t="s">
        <v>39</v>
      </c>
      <c r="L109" s="18"/>
      <c r="M109" s="3" t="s">
        <v>143</v>
      </c>
      <c r="N109" s="3" t="s">
        <v>22</v>
      </c>
      <c r="O109" s="3" t="s">
        <v>148</v>
      </c>
      <c r="P109" s="4" t="s">
        <v>17</v>
      </c>
      <c r="Q109" s="3" t="s">
        <v>164</v>
      </c>
      <c r="R109" s="4" t="s">
        <v>19</v>
      </c>
    </row>
    <row r="110" spans="1:18" ht="53.4" customHeight="1" x14ac:dyDescent="0.3">
      <c r="A110" s="67"/>
      <c r="B110" s="67"/>
      <c r="C110" s="7" t="s">
        <v>186</v>
      </c>
      <c r="D110" s="4">
        <v>2</v>
      </c>
      <c r="E110" s="4">
        <v>2</v>
      </c>
      <c r="F110" s="18">
        <f t="shared" si="34"/>
        <v>4</v>
      </c>
      <c r="G110" s="4" t="str">
        <f t="shared" si="36"/>
        <v>Moderado</v>
      </c>
      <c r="H110" s="18"/>
      <c r="I110" s="18"/>
      <c r="J110" s="18"/>
      <c r="K110" s="18" t="s">
        <v>39</v>
      </c>
      <c r="L110" s="18"/>
      <c r="M110" s="3" t="s">
        <v>143</v>
      </c>
      <c r="N110" s="3" t="s">
        <v>22</v>
      </c>
      <c r="O110" s="3" t="s">
        <v>148</v>
      </c>
      <c r="P110" s="4" t="s">
        <v>17</v>
      </c>
      <c r="Q110" s="3" t="s">
        <v>164</v>
      </c>
      <c r="R110" s="4" t="s">
        <v>19</v>
      </c>
    </row>
    <row r="111" spans="1:18" ht="70.2" customHeight="1" x14ac:dyDescent="0.3">
      <c r="A111" s="67"/>
      <c r="B111" s="67"/>
      <c r="C111" s="7" t="s">
        <v>187</v>
      </c>
      <c r="D111" s="4">
        <v>2</v>
      </c>
      <c r="E111" s="4">
        <v>2</v>
      </c>
      <c r="F111" s="18">
        <f t="shared" si="34"/>
        <v>4</v>
      </c>
      <c r="G111" s="4" t="str">
        <f t="shared" si="36"/>
        <v>Moderado</v>
      </c>
      <c r="H111" s="18"/>
      <c r="I111" s="18"/>
      <c r="J111" s="18"/>
      <c r="K111" s="18" t="s">
        <v>39</v>
      </c>
      <c r="L111" s="18"/>
      <c r="M111" s="3" t="s">
        <v>143</v>
      </c>
      <c r="N111" s="3" t="s">
        <v>22</v>
      </c>
      <c r="O111" s="3" t="s">
        <v>148</v>
      </c>
      <c r="P111" s="4" t="s">
        <v>17</v>
      </c>
      <c r="Q111" s="3" t="s">
        <v>164</v>
      </c>
      <c r="R111" s="4" t="s">
        <v>19</v>
      </c>
    </row>
    <row r="112" spans="1:18" ht="57.6" x14ac:dyDescent="0.3">
      <c r="A112" s="67"/>
      <c r="B112" s="70" t="s">
        <v>161</v>
      </c>
      <c r="C112" s="76" t="s">
        <v>38</v>
      </c>
      <c r="D112" s="4">
        <v>2</v>
      </c>
      <c r="E112" s="4">
        <v>2</v>
      </c>
      <c r="F112" s="18">
        <f t="shared" si="34"/>
        <v>4</v>
      </c>
      <c r="G112" s="9" t="str">
        <f t="shared" si="36"/>
        <v>Moderado</v>
      </c>
      <c r="H112" s="18"/>
      <c r="I112" s="18"/>
      <c r="J112" s="18"/>
      <c r="K112" s="18" t="s">
        <v>39</v>
      </c>
      <c r="L112" s="18"/>
      <c r="M112" s="3" t="s">
        <v>87</v>
      </c>
      <c r="N112" s="3" t="s">
        <v>96</v>
      </c>
      <c r="O112" s="3" t="s">
        <v>106</v>
      </c>
      <c r="P112" s="4" t="s">
        <v>17</v>
      </c>
      <c r="Q112" s="3" t="s">
        <v>98</v>
      </c>
      <c r="R112" s="4" t="s">
        <v>19</v>
      </c>
    </row>
    <row r="113" spans="1:18" ht="57.6" x14ac:dyDescent="0.3">
      <c r="A113" s="67"/>
      <c r="B113" s="71"/>
      <c r="C113" s="77"/>
      <c r="D113" s="9">
        <v>2</v>
      </c>
      <c r="E113" s="9">
        <v>2</v>
      </c>
      <c r="F113" s="17">
        <f t="shared" si="34"/>
        <v>4</v>
      </c>
      <c r="G113" s="9" t="str">
        <f t="shared" si="36"/>
        <v>Moderado</v>
      </c>
      <c r="H113" s="17"/>
      <c r="I113" s="17"/>
      <c r="J113" s="17"/>
      <c r="K113" s="17" t="s">
        <v>39</v>
      </c>
      <c r="L113" s="17"/>
      <c r="M113" s="3" t="s">
        <v>86</v>
      </c>
      <c r="N113" s="8" t="s">
        <v>96</v>
      </c>
      <c r="O113" s="8" t="s">
        <v>106</v>
      </c>
      <c r="P113" s="9" t="s">
        <v>17</v>
      </c>
      <c r="Q113" s="8" t="s">
        <v>98</v>
      </c>
      <c r="R113" s="4" t="s">
        <v>19</v>
      </c>
    </row>
    <row r="114" spans="1:18" ht="156.6" customHeight="1" x14ac:dyDescent="0.3">
      <c r="A114" s="67"/>
      <c r="B114" s="71"/>
      <c r="C114" s="76" t="s">
        <v>156</v>
      </c>
      <c r="D114" s="9">
        <v>1</v>
      </c>
      <c r="E114" s="9">
        <v>2</v>
      </c>
      <c r="F114" s="17">
        <f t="shared" si="34"/>
        <v>2</v>
      </c>
      <c r="G114" s="9" t="str">
        <f t="shared" si="36"/>
        <v>Aceptable</v>
      </c>
      <c r="H114" s="17"/>
      <c r="I114" s="17"/>
      <c r="J114" s="17"/>
      <c r="K114" s="17" t="s">
        <v>39</v>
      </c>
      <c r="L114" s="17"/>
      <c r="M114" s="3" t="s">
        <v>157</v>
      </c>
      <c r="N114" s="8" t="s">
        <v>96</v>
      </c>
      <c r="O114" s="8" t="s">
        <v>106</v>
      </c>
      <c r="P114" s="9" t="s">
        <v>17</v>
      </c>
      <c r="Q114" s="8" t="s">
        <v>98</v>
      </c>
      <c r="R114" s="4" t="s">
        <v>19</v>
      </c>
    </row>
    <row r="115" spans="1:18" ht="57.6" x14ac:dyDescent="0.3">
      <c r="A115" s="67"/>
      <c r="B115" s="71"/>
      <c r="C115" s="77"/>
      <c r="D115" s="9">
        <v>1</v>
      </c>
      <c r="E115" s="9">
        <v>2</v>
      </c>
      <c r="F115" s="17">
        <f t="shared" si="34"/>
        <v>2</v>
      </c>
      <c r="G115" s="9" t="str">
        <f t="shared" si="36"/>
        <v>Aceptable</v>
      </c>
      <c r="H115" s="17"/>
      <c r="I115" s="17"/>
      <c r="J115" s="17"/>
      <c r="K115" s="17" t="s">
        <v>39</v>
      </c>
      <c r="L115" s="17"/>
      <c r="M115" s="3" t="s">
        <v>158</v>
      </c>
      <c r="N115" s="8" t="s">
        <v>96</v>
      </c>
      <c r="O115" s="8" t="s">
        <v>106</v>
      </c>
      <c r="P115" s="9" t="s">
        <v>17</v>
      </c>
      <c r="Q115" s="8" t="s">
        <v>98</v>
      </c>
      <c r="R115" s="4" t="s">
        <v>19</v>
      </c>
    </row>
    <row r="116" spans="1:18" ht="96" customHeight="1" x14ac:dyDescent="0.3">
      <c r="A116" s="67"/>
      <c r="B116" s="71"/>
      <c r="C116" s="68" t="s">
        <v>159</v>
      </c>
      <c r="D116" s="4">
        <v>1</v>
      </c>
      <c r="E116" s="4">
        <v>2</v>
      </c>
      <c r="F116" s="18">
        <f t="shared" si="34"/>
        <v>2</v>
      </c>
      <c r="G116" s="4" t="str">
        <f t="shared" si="36"/>
        <v>Aceptable</v>
      </c>
      <c r="H116" s="18"/>
      <c r="I116" s="18"/>
      <c r="J116" s="18"/>
      <c r="K116" s="18" t="s">
        <v>39</v>
      </c>
      <c r="L116" s="18"/>
      <c r="M116" s="3" t="s">
        <v>160</v>
      </c>
      <c r="N116" s="3" t="s">
        <v>96</v>
      </c>
      <c r="O116" s="3" t="s">
        <v>106</v>
      </c>
      <c r="P116" s="4" t="s">
        <v>17</v>
      </c>
      <c r="Q116" s="3" t="s">
        <v>98</v>
      </c>
      <c r="R116" s="4" t="s">
        <v>19</v>
      </c>
    </row>
    <row r="117" spans="1:18" ht="57.6" x14ac:dyDescent="0.3">
      <c r="A117" s="67"/>
      <c r="B117" s="72"/>
      <c r="C117" s="68"/>
      <c r="D117" s="4">
        <v>1</v>
      </c>
      <c r="E117" s="4">
        <v>2</v>
      </c>
      <c r="F117" s="18">
        <f t="shared" si="34"/>
        <v>2</v>
      </c>
      <c r="G117" s="4" t="str">
        <f t="shared" si="36"/>
        <v>Aceptable</v>
      </c>
      <c r="H117" s="18"/>
      <c r="I117" s="18"/>
      <c r="J117" s="18"/>
      <c r="K117" s="18" t="s">
        <v>39</v>
      </c>
      <c r="L117" s="18"/>
      <c r="M117" s="3" t="s">
        <v>158</v>
      </c>
      <c r="N117" s="3" t="s">
        <v>96</v>
      </c>
      <c r="O117" s="3" t="s">
        <v>106</v>
      </c>
      <c r="P117" s="4" t="s">
        <v>17</v>
      </c>
      <c r="Q117" s="3" t="s">
        <v>98</v>
      </c>
      <c r="R117" s="4" t="s">
        <v>19</v>
      </c>
    </row>
    <row r="118" spans="1:18" ht="64.8" customHeight="1" x14ac:dyDescent="0.3">
      <c r="A118" s="67" t="s">
        <v>214</v>
      </c>
      <c r="B118" s="59" t="s">
        <v>215</v>
      </c>
      <c r="C118" s="4" t="s">
        <v>153</v>
      </c>
      <c r="D118" s="4">
        <v>1</v>
      </c>
      <c r="E118" s="4">
        <v>2</v>
      </c>
      <c r="F118" s="18">
        <f t="shared" ref="F118" si="37">D118*E118</f>
        <v>2</v>
      </c>
      <c r="G118" s="4" t="str">
        <f t="shared" si="36"/>
        <v>Aceptable</v>
      </c>
      <c r="H118" s="18"/>
      <c r="I118" s="18"/>
      <c r="J118" s="18"/>
      <c r="K118" s="18" t="s">
        <v>39</v>
      </c>
      <c r="L118" s="18"/>
      <c r="M118" s="3" t="s">
        <v>158</v>
      </c>
      <c r="N118" s="3" t="s">
        <v>96</v>
      </c>
      <c r="O118" s="3" t="s">
        <v>106</v>
      </c>
      <c r="P118" s="4" t="s">
        <v>17</v>
      </c>
      <c r="Q118" s="3" t="s">
        <v>108</v>
      </c>
      <c r="R118" s="4" t="s">
        <v>19</v>
      </c>
    </row>
    <row r="119" spans="1:18" ht="57.6" x14ac:dyDescent="0.3">
      <c r="A119" s="67"/>
      <c r="B119" s="67" t="s">
        <v>161</v>
      </c>
      <c r="C119" s="68" t="s">
        <v>38</v>
      </c>
      <c r="D119" s="4">
        <v>2</v>
      </c>
      <c r="E119" s="4">
        <v>2</v>
      </c>
      <c r="F119" s="18">
        <f t="shared" ref="F119:F124" si="38">D119*E119</f>
        <v>4</v>
      </c>
      <c r="G119" s="4" t="str">
        <f t="shared" si="36"/>
        <v>Moderado</v>
      </c>
      <c r="H119" s="18"/>
      <c r="I119" s="18"/>
      <c r="J119" s="18"/>
      <c r="K119" s="18" t="s">
        <v>39</v>
      </c>
      <c r="L119" s="18"/>
      <c r="M119" s="3" t="s">
        <v>87</v>
      </c>
      <c r="N119" s="3" t="s">
        <v>96</v>
      </c>
      <c r="O119" s="3" t="s">
        <v>106</v>
      </c>
      <c r="P119" s="4" t="s">
        <v>17</v>
      </c>
      <c r="Q119" s="3" t="s">
        <v>98</v>
      </c>
      <c r="R119" s="4" t="s">
        <v>19</v>
      </c>
    </row>
    <row r="120" spans="1:18" ht="57.6" x14ac:dyDescent="0.3">
      <c r="A120" s="67"/>
      <c r="B120" s="67"/>
      <c r="C120" s="68"/>
      <c r="D120" s="4">
        <v>2</v>
      </c>
      <c r="E120" s="4">
        <v>2</v>
      </c>
      <c r="F120" s="18">
        <f t="shared" si="38"/>
        <v>4</v>
      </c>
      <c r="G120" s="4" t="str">
        <f t="shared" si="36"/>
        <v>Moderado</v>
      </c>
      <c r="H120" s="18"/>
      <c r="I120" s="18"/>
      <c r="J120" s="18"/>
      <c r="K120" s="18" t="s">
        <v>39</v>
      </c>
      <c r="L120" s="18"/>
      <c r="M120" s="3" t="s">
        <v>86</v>
      </c>
      <c r="N120" s="3" t="s">
        <v>96</v>
      </c>
      <c r="O120" s="3" t="s">
        <v>106</v>
      </c>
      <c r="P120" s="4" t="s">
        <v>17</v>
      </c>
      <c r="Q120" s="3" t="s">
        <v>98</v>
      </c>
      <c r="R120" s="4" t="s">
        <v>19</v>
      </c>
    </row>
    <row r="121" spans="1:18" ht="148.80000000000001" customHeight="1" x14ac:dyDescent="0.3">
      <c r="A121" s="67"/>
      <c r="B121" s="67"/>
      <c r="C121" s="68" t="s">
        <v>156</v>
      </c>
      <c r="D121" s="4">
        <v>1</v>
      </c>
      <c r="E121" s="4">
        <v>2</v>
      </c>
      <c r="F121" s="18">
        <f t="shared" si="38"/>
        <v>2</v>
      </c>
      <c r="G121" s="4" t="str">
        <f t="shared" si="36"/>
        <v>Aceptable</v>
      </c>
      <c r="H121" s="18"/>
      <c r="I121" s="18"/>
      <c r="J121" s="18"/>
      <c r="K121" s="18" t="s">
        <v>39</v>
      </c>
      <c r="L121" s="18"/>
      <c r="M121" s="3" t="s">
        <v>157</v>
      </c>
      <c r="N121" s="3" t="s">
        <v>96</v>
      </c>
      <c r="O121" s="3" t="s">
        <v>106</v>
      </c>
      <c r="P121" s="4" t="s">
        <v>17</v>
      </c>
      <c r="Q121" s="3" t="s">
        <v>98</v>
      </c>
      <c r="R121" s="4" t="s">
        <v>19</v>
      </c>
    </row>
    <row r="122" spans="1:18" ht="57.6" x14ac:dyDescent="0.3">
      <c r="A122" s="67"/>
      <c r="B122" s="67"/>
      <c r="C122" s="68"/>
      <c r="D122" s="4">
        <v>1</v>
      </c>
      <c r="E122" s="4">
        <v>2</v>
      </c>
      <c r="F122" s="18">
        <f t="shared" si="38"/>
        <v>2</v>
      </c>
      <c r="G122" s="4" t="str">
        <f t="shared" si="36"/>
        <v>Aceptable</v>
      </c>
      <c r="H122" s="18"/>
      <c r="I122" s="18"/>
      <c r="J122" s="18"/>
      <c r="K122" s="18" t="s">
        <v>39</v>
      </c>
      <c r="L122" s="18"/>
      <c r="M122" s="3" t="s">
        <v>158</v>
      </c>
      <c r="N122" s="3" t="s">
        <v>96</v>
      </c>
      <c r="O122" s="3" t="s">
        <v>106</v>
      </c>
      <c r="P122" s="4" t="s">
        <v>17</v>
      </c>
      <c r="Q122" s="3" t="s">
        <v>98</v>
      </c>
      <c r="R122" s="4" t="s">
        <v>19</v>
      </c>
    </row>
    <row r="123" spans="1:18" ht="96.6" customHeight="1" x14ac:dyDescent="0.3">
      <c r="A123" s="67"/>
      <c r="B123" s="67"/>
      <c r="C123" s="68" t="s">
        <v>159</v>
      </c>
      <c r="D123" s="4">
        <v>1</v>
      </c>
      <c r="E123" s="4">
        <v>2</v>
      </c>
      <c r="F123" s="18">
        <f t="shared" si="38"/>
        <v>2</v>
      </c>
      <c r="G123" s="4" t="str">
        <f t="shared" si="36"/>
        <v>Aceptable</v>
      </c>
      <c r="H123" s="18"/>
      <c r="I123" s="18"/>
      <c r="J123" s="18"/>
      <c r="K123" s="18" t="s">
        <v>39</v>
      </c>
      <c r="L123" s="18"/>
      <c r="M123" s="3" t="s">
        <v>160</v>
      </c>
      <c r="N123" s="3" t="s">
        <v>96</v>
      </c>
      <c r="O123" s="3" t="s">
        <v>106</v>
      </c>
      <c r="P123" s="4" t="s">
        <v>17</v>
      </c>
      <c r="Q123" s="3" t="s">
        <v>98</v>
      </c>
      <c r="R123" s="4" t="s">
        <v>19</v>
      </c>
    </row>
    <row r="124" spans="1:18" ht="57.6" x14ac:dyDescent="0.3">
      <c r="A124" s="70"/>
      <c r="B124" s="70"/>
      <c r="C124" s="76"/>
      <c r="D124" s="9">
        <v>1</v>
      </c>
      <c r="E124" s="9">
        <v>2</v>
      </c>
      <c r="F124" s="17">
        <f t="shared" si="38"/>
        <v>2</v>
      </c>
      <c r="G124" s="9" t="str">
        <f t="shared" si="36"/>
        <v>Aceptable</v>
      </c>
      <c r="H124" s="17"/>
      <c r="I124" s="17"/>
      <c r="J124" s="17"/>
      <c r="K124" s="17" t="s">
        <v>39</v>
      </c>
      <c r="L124" s="17"/>
      <c r="M124" s="8" t="s">
        <v>158</v>
      </c>
      <c r="N124" s="8" t="s">
        <v>96</v>
      </c>
      <c r="O124" s="3" t="s">
        <v>148</v>
      </c>
      <c r="P124" s="9" t="s">
        <v>17</v>
      </c>
      <c r="Q124" s="8" t="s">
        <v>98</v>
      </c>
      <c r="R124" s="9" t="s">
        <v>19</v>
      </c>
    </row>
    <row r="125" spans="1:18" ht="70.2" customHeight="1" x14ac:dyDescent="0.3">
      <c r="A125" s="67" t="s">
        <v>250</v>
      </c>
      <c r="B125" s="67" t="s">
        <v>216</v>
      </c>
      <c r="C125" s="3" t="s">
        <v>217</v>
      </c>
      <c r="D125" s="4">
        <v>1</v>
      </c>
      <c r="E125" s="4">
        <v>1</v>
      </c>
      <c r="F125" s="4">
        <f>D125*E125</f>
        <v>1</v>
      </c>
      <c r="G125" s="4" t="str">
        <f t="shared" si="36"/>
        <v>Trivial</v>
      </c>
      <c r="H125" s="18"/>
      <c r="I125" s="18"/>
      <c r="J125" s="18"/>
      <c r="K125" s="18" t="s">
        <v>39</v>
      </c>
      <c r="L125" s="18"/>
      <c r="M125" s="3" t="s">
        <v>218</v>
      </c>
      <c r="N125" s="3" t="s">
        <v>22</v>
      </c>
      <c r="O125" s="3" t="s">
        <v>148</v>
      </c>
      <c r="P125" s="4" t="s">
        <v>17</v>
      </c>
      <c r="Q125" s="3" t="s">
        <v>23</v>
      </c>
      <c r="R125" s="4" t="s">
        <v>19</v>
      </c>
    </row>
    <row r="126" spans="1:18" ht="76.8" customHeight="1" x14ac:dyDescent="0.3">
      <c r="A126" s="67"/>
      <c r="B126" s="67"/>
      <c r="C126" s="3" t="s">
        <v>219</v>
      </c>
      <c r="D126" s="4">
        <v>1</v>
      </c>
      <c r="E126" s="4">
        <v>2</v>
      </c>
      <c r="F126" s="4">
        <f t="shared" ref="F126:F130" si="39">D126*E126</f>
        <v>2</v>
      </c>
      <c r="G126" s="4" t="str">
        <f t="shared" si="36"/>
        <v>Aceptable</v>
      </c>
      <c r="H126" s="18"/>
      <c r="I126" s="18"/>
      <c r="J126" s="18"/>
      <c r="K126" s="48"/>
      <c r="L126" s="48" t="s">
        <v>39</v>
      </c>
      <c r="M126" s="3" t="s">
        <v>143</v>
      </c>
      <c r="N126" s="3" t="s">
        <v>22</v>
      </c>
      <c r="O126" s="3" t="s">
        <v>148</v>
      </c>
      <c r="P126" s="4" t="s">
        <v>17</v>
      </c>
      <c r="Q126" s="3" t="s">
        <v>18</v>
      </c>
      <c r="R126" s="4" t="s">
        <v>19</v>
      </c>
    </row>
    <row r="127" spans="1:18" ht="63.6" customHeight="1" x14ac:dyDescent="0.3">
      <c r="A127" s="67"/>
      <c r="B127" s="67"/>
      <c r="C127" s="3" t="s">
        <v>220</v>
      </c>
      <c r="D127" s="4">
        <v>1</v>
      </c>
      <c r="E127" s="4">
        <v>2</v>
      </c>
      <c r="F127" s="4">
        <f t="shared" si="39"/>
        <v>2</v>
      </c>
      <c r="G127" s="4" t="str">
        <f>IF(F127=1,"Trivial",IF(F127=2,"Aceptable",IF(F127=4,"Moderado",IF(F127=8,"Importante",IF(F127=16,"Inaceptable","")))))</f>
        <v>Aceptable</v>
      </c>
      <c r="H127" s="18"/>
      <c r="I127" s="18"/>
      <c r="J127" s="18"/>
      <c r="K127" s="18"/>
      <c r="L127" s="18" t="s">
        <v>39</v>
      </c>
      <c r="M127" s="3" t="s">
        <v>143</v>
      </c>
      <c r="N127" s="3" t="s">
        <v>22</v>
      </c>
      <c r="O127" s="3" t="s">
        <v>148</v>
      </c>
      <c r="P127" s="4" t="s">
        <v>17</v>
      </c>
      <c r="Q127" s="3" t="s">
        <v>18</v>
      </c>
      <c r="R127" s="4" t="s">
        <v>19</v>
      </c>
    </row>
    <row r="128" spans="1:18" ht="67.8" customHeight="1" x14ac:dyDescent="0.3">
      <c r="A128" s="67"/>
      <c r="B128" s="67"/>
      <c r="C128" s="3" t="s">
        <v>221</v>
      </c>
      <c r="D128" s="4">
        <v>1</v>
      </c>
      <c r="E128" s="4">
        <v>2</v>
      </c>
      <c r="F128" s="4">
        <f t="shared" si="39"/>
        <v>2</v>
      </c>
      <c r="G128" s="4" t="str">
        <f>IF(F128=1,"Trivial",IF(F128=2,"Aceptable",IF(F128=4,"Moderado",IF(F128=8,"Importante",IF(F128=16,"Inaceptable","")))))</f>
        <v>Aceptable</v>
      </c>
      <c r="H128" s="18"/>
      <c r="I128" s="18"/>
      <c r="J128" s="18"/>
      <c r="K128" s="18" t="s">
        <v>39</v>
      </c>
      <c r="L128" s="18"/>
      <c r="M128" s="3" t="s">
        <v>143</v>
      </c>
      <c r="N128" s="3" t="s">
        <v>22</v>
      </c>
      <c r="O128" s="3" t="s">
        <v>148</v>
      </c>
      <c r="P128" s="4" t="s">
        <v>17</v>
      </c>
      <c r="Q128" s="3" t="s">
        <v>23</v>
      </c>
      <c r="R128" s="4" t="s">
        <v>19</v>
      </c>
    </row>
    <row r="129" spans="1:18" ht="84" customHeight="1" x14ac:dyDescent="0.3">
      <c r="A129" s="67"/>
      <c r="B129" s="67"/>
      <c r="C129" s="3" t="s">
        <v>222</v>
      </c>
      <c r="D129" s="4">
        <v>2</v>
      </c>
      <c r="E129" s="4">
        <v>2</v>
      </c>
      <c r="F129" s="4">
        <f t="shared" si="39"/>
        <v>4</v>
      </c>
      <c r="G129" s="4" t="str">
        <f>IF(F129=1,"Trivial",IF(F129=2,"Aceptable",IF(F129=4,"Moderado",IF(F129=8,"Importante",IF(F129=16,"Inaceptable","")))))</f>
        <v>Moderado</v>
      </c>
      <c r="H129" s="18"/>
      <c r="I129" s="18"/>
      <c r="J129" s="18"/>
      <c r="K129" s="18"/>
      <c r="L129" s="18" t="s">
        <v>39</v>
      </c>
      <c r="M129" s="3" t="s">
        <v>143</v>
      </c>
      <c r="N129" s="3" t="s">
        <v>22</v>
      </c>
      <c r="O129" s="3" t="s">
        <v>148</v>
      </c>
      <c r="P129" s="4" t="s">
        <v>17</v>
      </c>
      <c r="Q129" s="3" t="s">
        <v>18</v>
      </c>
      <c r="R129" s="4" t="s">
        <v>19</v>
      </c>
    </row>
    <row r="130" spans="1:18" ht="46.2" customHeight="1" x14ac:dyDescent="0.3">
      <c r="A130" s="67"/>
      <c r="B130" s="67" t="s">
        <v>161</v>
      </c>
      <c r="C130" s="68" t="s">
        <v>38</v>
      </c>
      <c r="D130" s="68">
        <v>1</v>
      </c>
      <c r="E130" s="68">
        <v>1</v>
      </c>
      <c r="F130" s="69">
        <f t="shared" si="39"/>
        <v>1</v>
      </c>
      <c r="G130" s="69" t="str">
        <f t="shared" ref="G130" si="40">IF(F130=1,"Trivial",IF(F130=2,"Aceptable",IF(F130=4,"Moderado",IF(F130=8,"Importante",IF(F130=16,"Inaceptable","")))))</f>
        <v>Trivial</v>
      </c>
      <c r="H130" s="73"/>
      <c r="I130" s="73"/>
      <c r="J130" s="73"/>
      <c r="K130" s="73" t="s">
        <v>39</v>
      </c>
      <c r="L130" s="73"/>
      <c r="M130" s="3" t="s">
        <v>86</v>
      </c>
      <c r="N130" s="68" t="s">
        <v>96</v>
      </c>
      <c r="O130" s="68" t="s">
        <v>101</v>
      </c>
      <c r="P130" s="69" t="s">
        <v>17</v>
      </c>
      <c r="Q130" s="68" t="s">
        <v>98</v>
      </c>
      <c r="R130" s="69" t="s">
        <v>19</v>
      </c>
    </row>
    <row r="131" spans="1:18" ht="64.2" customHeight="1" x14ac:dyDescent="0.3">
      <c r="A131" s="67"/>
      <c r="B131" s="67"/>
      <c r="C131" s="68"/>
      <c r="D131" s="68"/>
      <c r="E131" s="68"/>
      <c r="F131" s="69"/>
      <c r="G131" s="69"/>
      <c r="H131" s="73"/>
      <c r="I131" s="73"/>
      <c r="J131" s="73"/>
      <c r="K131" s="73"/>
      <c r="L131" s="73"/>
      <c r="M131" s="3" t="s">
        <v>87</v>
      </c>
      <c r="N131" s="68"/>
      <c r="O131" s="68"/>
      <c r="P131" s="69"/>
      <c r="Q131" s="68"/>
      <c r="R131" s="69"/>
    </row>
    <row r="132" spans="1:18" ht="139.80000000000001" customHeight="1" x14ac:dyDescent="0.3">
      <c r="A132" s="67"/>
      <c r="B132" s="67"/>
      <c r="C132" s="68" t="s">
        <v>223</v>
      </c>
      <c r="D132" s="68">
        <v>1</v>
      </c>
      <c r="E132" s="68">
        <v>1</v>
      </c>
      <c r="F132" s="69">
        <f t="shared" ref="F132:F134" si="41">D132*E132</f>
        <v>1</v>
      </c>
      <c r="G132" s="74" t="str">
        <f t="shared" ref="G132:G134" si="42">IF(F132=1,"Trivial",IF(F132=2,"Aceptable",IF(F132=4,"Moderado",IF(F132=8,"Importante",IF(F132=16,"Inaceptable","")))))</f>
        <v>Trivial</v>
      </c>
      <c r="H132" s="57"/>
      <c r="I132" s="57"/>
      <c r="J132" s="57"/>
      <c r="K132" s="18" t="s">
        <v>39</v>
      </c>
      <c r="L132" s="57"/>
      <c r="M132" s="3" t="s">
        <v>157</v>
      </c>
      <c r="N132" s="68" t="s">
        <v>96</v>
      </c>
      <c r="O132" s="68" t="s">
        <v>101</v>
      </c>
      <c r="P132" s="69" t="s">
        <v>17</v>
      </c>
      <c r="Q132" s="68" t="s">
        <v>98</v>
      </c>
      <c r="R132" s="69" t="s">
        <v>19</v>
      </c>
    </row>
    <row r="133" spans="1:18" ht="82.2" customHeight="1" x14ac:dyDescent="0.3">
      <c r="A133" s="67"/>
      <c r="B133" s="67"/>
      <c r="C133" s="68"/>
      <c r="D133" s="68"/>
      <c r="E133" s="68"/>
      <c r="F133" s="69"/>
      <c r="G133" s="75"/>
      <c r="H133" s="57"/>
      <c r="I133" s="57"/>
      <c r="J133" s="57"/>
      <c r="K133" s="18" t="s">
        <v>39</v>
      </c>
      <c r="L133" s="57"/>
      <c r="M133" s="3" t="s">
        <v>158</v>
      </c>
      <c r="N133" s="68"/>
      <c r="O133" s="68"/>
      <c r="P133" s="69"/>
      <c r="Q133" s="68"/>
      <c r="R133" s="69"/>
    </row>
    <row r="134" spans="1:18" ht="106.8" customHeight="1" x14ac:dyDescent="0.3">
      <c r="A134" s="67"/>
      <c r="B134" s="67"/>
      <c r="C134" s="68" t="s">
        <v>159</v>
      </c>
      <c r="D134" s="68">
        <v>1</v>
      </c>
      <c r="E134" s="68">
        <v>1</v>
      </c>
      <c r="F134" s="69">
        <f t="shared" si="41"/>
        <v>1</v>
      </c>
      <c r="G134" s="69" t="str">
        <f t="shared" si="42"/>
        <v>Trivial</v>
      </c>
      <c r="H134" s="73"/>
      <c r="I134" s="73"/>
      <c r="J134" s="73"/>
      <c r="K134" s="73" t="s">
        <v>39</v>
      </c>
      <c r="L134" s="73"/>
      <c r="M134" s="3" t="s">
        <v>160</v>
      </c>
      <c r="N134" s="68" t="s">
        <v>96</v>
      </c>
      <c r="O134" s="68" t="s">
        <v>101</v>
      </c>
      <c r="P134" s="69" t="s">
        <v>17</v>
      </c>
      <c r="Q134" s="68" t="s">
        <v>98</v>
      </c>
      <c r="R134" s="69" t="s">
        <v>19</v>
      </c>
    </row>
    <row r="135" spans="1:18" ht="70.2" customHeight="1" x14ac:dyDescent="0.3">
      <c r="A135" s="67"/>
      <c r="B135" s="67"/>
      <c r="C135" s="68"/>
      <c r="D135" s="68"/>
      <c r="E135" s="68"/>
      <c r="F135" s="69"/>
      <c r="G135" s="69"/>
      <c r="H135" s="73"/>
      <c r="I135" s="73"/>
      <c r="J135" s="73"/>
      <c r="K135" s="73"/>
      <c r="L135" s="73"/>
      <c r="M135" s="3" t="s">
        <v>158</v>
      </c>
      <c r="N135" s="68"/>
      <c r="O135" s="68"/>
      <c r="P135" s="69"/>
      <c r="Q135" s="68"/>
      <c r="R135" s="69"/>
    </row>
    <row r="136" spans="1:18" ht="93.6" customHeight="1" x14ac:dyDescent="0.3">
      <c r="A136" s="67" t="s">
        <v>248</v>
      </c>
      <c r="B136" s="67" t="s">
        <v>119</v>
      </c>
      <c r="C136" s="15" t="s">
        <v>220</v>
      </c>
      <c r="D136" s="4">
        <v>1</v>
      </c>
      <c r="E136" s="4">
        <v>1</v>
      </c>
      <c r="F136" s="6">
        <f t="shared" ref="F136:F157" si="43">D136*E136</f>
        <v>1</v>
      </c>
      <c r="G136" s="6" t="str">
        <f>IF(F136=1,"Trivial",IF(F136=2,"Aceptable",IF(F136=4,"Moderado",IF(F136=8,"Importante",IF(F136=16,"Inaceptable","")))))</f>
        <v>Trivial</v>
      </c>
      <c r="H136" s="11" t="s">
        <v>39</v>
      </c>
      <c r="I136" s="11"/>
      <c r="J136" s="11"/>
      <c r="K136" s="11"/>
      <c r="L136" s="11"/>
      <c r="M136" s="10" t="s">
        <v>224</v>
      </c>
      <c r="N136" s="10" t="s">
        <v>16</v>
      </c>
      <c r="O136" s="3" t="s">
        <v>148</v>
      </c>
      <c r="P136" s="6" t="s">
        <v>17</v>
      </c>
      <c r="Q136" s="10" t="s">
        <v>18</v>
      </c>
      <c r="R136" s="4" t="s">
        <v>19</v>
      </c>
    </row>
    <row r="137" spans="1:18" ht="61.2" customHeight="1" x14ac:dyDescent="0.3">
      <c r="A137" s="67"/>
      <c r="B137" s="67"/>
      <c r="C137" s="14" t="s">
        <v>225</v>
      </c>
      <c r="D137" s="4">
        <v>1</v>
      </c>
      <c r="E137" s="4">
        <v>1</v>
      </c>
      <c r="F137" s="4">
        <f t="shared" si="43"/>
        <v>1</v>
      </c>
      <c r="G137" s="4" t="str">
        <f t="shared" ref="G137:G157" si="44">IF(F137=1,"Trivial",IF(F137=2,"Aceptable",IF(F137=4,"Moderado",IF(F137=8,"Importante",IF(F137=16,"Inaceptable","")))))</f>
        <v>Trivial</v>
      </c>
      <c r="H137" s="18" t="s">
        <v>39</v>
      </c>
      <c r="I137" s="18"/>
      <c r="J137" s="18" t="s">
        <v>39</v>
      </c>
      <c r="K137" s="18"/>
      <c r="L137" s="18"/>
      <c r="M137" s="3" t="s">
        <v>20</v>
      </c>
      <c r="N137" s="3" t="s">
        <v>16</v>
      </c>
      <c r="O137" s="3" t="s">
        <v>148</v>
      </c>
      <c r="P137" s="4" t="s">
        <v>17</v>
      </c>
      <c r="Q137" s="3" t="s">
        <v>226</v>
      </c>
      <c r="R137" s="4" t="s">
        <v>19</v>
      </c>
    </row>
    <row r="138" spans="1:18" ht="75.599999999999994" customHeight="1" x14ac:dyDescent="0.3">
      <c r="A138" s="67"/>
      <c r="B138" s="67"/>
      <c r="C138" s="14" t="s">
        <v>227</v>
      </c>
      <c r="D138" s="4">
        <v>1</v>
      </c>
      <c r="E138" s="4">
        <v>1</v>
      </c>
      <c r="F138" s="4">
        <f t="shared" si="43"/>
        <v>1</v>
      </c>
      <c r="G138" s="4" t="str">
        <f t="shared" si="44"/>
        <v>Trivial</v>
      </c>
      <c r="H138" s="18" t="s">
        <v>39</v>
      </c>
      <c r="I138" s="18"/>
      <c r="J138" s="18"/>
      <c r="K138" s="18" t="s">
        <v>39</v>
      </c>
      <c r="L138" s="18"/>
      <c r="M138" s="3" t="s">
        <v>143</v>
      </c>
      <c r="N138" s="3" t="s">
        <v>22</v>
      </c>
      <c r="O138" s="3" t="s">
        <v>148</v>
      </c>
      <c r="P138" s="4" t="s">
        <v>17</v>
      </c>
      <c r="Q138" s="3" t="s">
        <v>23</v>
      </c>
      <c r="R138" s="4" t="s">
        <v>19</v>
      </c>
    </row>
    <row r="139" spans="1:18" ht="75.599999999999994" customHeight="1" x14ac:dyDescent="0.3">
      <c r="A139" s="67"/>
      <c r="B139" s="67"/>
      <c r="C139" s="14" t="s">
        <v>228</v>
      </c>
      <c r="D139" s="4">
        <v>1</v>
      </c>
      <c r="E139" s="4">
        <v>1</v>
      </c>
      <c r="F139" s="4">
        <f t="shared" si="43"/>
        <v>1</v>
      </c>
      <c r="G139" s="4" t="str">
        <f t="shared" si="44"/>
        <v>Trivial</v>
      </c>
      <c r="H139" s="18"/>
      <c r="I139" s="18"/>
      <c r="J139" s="18"/>
      <c r="K139" s="18" t="s">
        <v>39</v>
      </c>
      <c r="L139" s="18"/>
      <c r="M139" s="3" t="s">
        <v>143</v>
      </c>
      <c r="N139" s="3" t="s">
        <v>22</v>
      </c>
      <c r="O139" s="3" t="s">
        <v>148</v>
      </c>
      <c r="P139" s="4" t="s">
        <v>17</v>
      </c>
      <c r="Q139" s="3" t="s">
        <v>23</v>
      </c>
      <c r="R139" s="4" t="s">
        <v>19</v>
      </c>
    </row>
    <row r="140" spans="1:18" ht="70.2" customHeight="1" x14ac:dyDescent="0.3">
      <c r="A140" s="67"/>
      <c r="B140" s="67"/>
      <c r="C140" s="14" t="s">
        <v>229</v>
      </c>
      <c r="D140" s="4">
        <v>1</v>
      </c>
      <c r="E140" s="4">
        <v>1</v>
      </c>
      <c r="F140" s="4">
        <f t="shared" si="43"/>
        <v>1</v>
      </c>
      <c r="G140" s="4" t="str">
        <f t="shared" si="44"/>
        <v>Trivial</v>
      </c>
      <c r="H140" s="18"/>
      <c r="I140" s="18"/>
      <c r="J140" s="18"/>
      <c r="K140" s="18" t="s">
        <v>39</v>
      </c>
      <c r="L140" s="18"/>
      <c r="M140" s="3" t="s">
        <v>143</v>
      </c>
      <c r="N140" s="3" t="s">
        <v>22</v>
      </c>
      <c r="O140" s="3" t="s">
        <v>148</v>
      </c>
      <c r="P140" s="4" t="s">
        <v>17</v>
      </c>
      <c r="Q140" s="3" t="s">
        <v>23</v>
      </c>
      <c r="R140" s="4" t="s">
        <v>19</v>
      </c>
    </row>
    <row r="141" spans="1:18" ht="75.599999999999994" customHeight="1" x14ac:dyDescent="0.3">
      <c r="A141" s="67"/>
      <c r="B141" s="67"/>
      <c r="C141" s="14" t="s">
        <v>230</v>
      </c>
      <c r="D141" s="4">
        <v>1</v>
      </c>
      <c r="E141" s="4">
        <v>1</v>
      </c>
      <c r="F141" s="4">
        <f t="shared" si="43"/>
        <v>1</v>
      </c>
      <c r="G141" s="4" t="str">
        <f t="shared" si="44"/>
        <v>Trivial</v>
      </c>
      <c r="H141" s="18"/>
      <c r="I141" s="18"/>
      <c r="J141" s="18"/>
      <c r="K141" s="18" t="s">
        <v>39</v>
      </c>
      <c r="L141" s="18"/>
      <c r="M141" s="3" t="s">
        <v>143</v>
      </c>
      <c r="N141" s="3" t="s">
        <v>22</v>
      </c>
      <c r="O141" s="3" t="s">
        <v>148</v>
      </c>
      <c r="P141" s="4" t="s">
        <v>17</v>
      </c>
      <c r="Q141" s="3" t="s">
        <v>23</v>
      </c>
      <c r="R141" s="4" t="s">
        <v>19</v>
      </c>
    </row>
    <row r="142" spans="1:18" ht="81" customHeight="1" x14ac:dyDescent="0.3">
      <c r="A142" s="67"/>
      <c r="B142" s="67"/>
      <c r="C142" s="14" t="s">
        <v>231</v>
      </c>
      <c r="D142" s="4">
        <v>1</v>
      </c>
      <c r="E142" s="4">
        <v>1</v>
      </c>
      <c r="F142" s="4">
        <f t="shared" si="43"/>
        <v>1</v>
      </c>
      <c r="G142" s="4" t="str">
        <f t="shared" si="44"/>
        <v>Trivial</v>
      </c>
      <c r="H142" s="18"/>
      <c r="I142" s="18"/>
      <c r="J142" s="18"/>
      <c r="K142" s="18" t="s">
        <v>39</v>
      </c>
      <c r="L142" s="18"/>
      <c r="M142" s="3" t="s">
        <v>143</v>
      </c>
      <c r="N142" s="3" t="s">
        <v>22</v>
      </c>
      <c r="O142" s="3" t="s">
        <v>148</v>
      </c>
      <c r="P142" s="4" t="s">
        <v>17</v>
      </c>
      <c r="Q142" s="3" t="s">
        <v>23</v>
      </c>
      <c r="R142" s="4" t="s">
        <v>19</v>
      </c>
    </row>
    <row r="143" spans="1:18" ht="72" customHeight="1" x14ac:dyDescent="0.3">
      <c r="A143" s="67"/>
      <c r="B143" s="67"/>
      <c r="C143" s="14" t="s">
        <v>232</v>
      </c>
      <c r="D143" s="4">
        <v>2</v>
      </c>
      <c r="E143" s="4">
        <v>2</v>
      </c>
      <c r="F143" s="4">
        <f t="shared" si="43"/>
        <v>4</v>
      </c>
      <c r="G143" s="4" t="str">
        <f t="shared" si="44"/>
        <v>Moderado</v>
      </c>
      <c r="H143" s="18" t="s">
        <v>39</v>
      </c>
      <c r="I143" s="18"/>
      <c r="J143" s="18"/>
      <c r="K143" s="18" t="s">
        <v>39</v>
      </c>
      <c r="L143" s="18"/>
      <c r="M143" s="3" t="s">
        <v>251</v>
      </c>
      <c r="N143" s="3" t="s">
        <v>16</v>
      </c>
      <c r="O143" s="3" t="s">
        <v>148</v>
      </c>
      <c r="P143" s="4" t="s">
        <v>17</v>
      </c>
      <c r="Q143" s="3" t="s">
        <v>24</v>
      </c>
      <c r="R143" s="4" t="s">
        <v>19</v>
      </c>
    </row>
    <row r="144" spans="1:18" ht="64.2" customHeight="1" x14ac:dyDescent="0.3">
      <c r="A144" s="67"/>
      <c r="B144" s="67"/>
      <c r="C144" s="14" t="s">
        <v>233</v>
      </c>
      <c r="D144" s="4">
        <v>2</v>
      </c>
      <c r="E144" s="4">
        <v>2</v>
      </c>
      <c r="F144" s="4">
        <f t="shared" si="43"/>
        <v>4</v>
      </c>
      <c r="G144" s="4" t="str">
        <f t="shared" si="44"/>
        <v>Moderado</v>
      </c>
      <c r="H144" s="18"/>
      <c r="I144" s="18"/>
      <c r="J144" s="18"/>
      <c r="K144" s="18" t="s">
        <v>39</v>
      </c>
      <c r="L144" s="18"/>
      <c r="M144" s="3" t="s">
        <v>143</v>
      </c>
      <c r="N144" s="3" t="s">
        <v>22</v>
      </c>
      <c r="O144" s="3" t="s">
        <v>148</v>
      </c>
      <c r="P144" s="4" t="s">
        <v>17</v>
      </c>
      <c r="Q144" s="3" t="s">
        <v>23</v>
      </c>
      <c r="R144" s="4" t="s">
        <v>19</v>
      </c>
    </row>
    <row r="145" spans="1:18" ht="85.8" customHeight="1" x14ac:dyDescent="0.3">
      <c r="A145" s="67"/>
      <c r="B145" s="67"/>
      <c r="C145" s="14" t="s">
        <v>234</v>
      </c>
      <c r="D145" s="4">
        <v>2</v>
      </c>
      <c r="E145" s="4">
        <v>2</v>
      </c>
      <c r="F145" s="4">
        <f t="shared" si="43"/>
        <v>4</v>
      </c>
      <c r="G145" s="4" t="str">
        <f t="shared" si="44"/>
        <v>Moderado</v>
      </c>
      <c r="H145" s="18" t="s">
        <v>39</v>
      </c>
      <c r="I145" s="18"/>
      <c r="J145" s="18"/>
      <c r="K145" s="18" t="s">
        <v>39</v>
      </c>
      <c r="L145" s="18"/>
      <c r="M145" s="3" t="s">
        <v>143</v>
      </c>
      <c r="N145" s="3" t="s">
        <v>16</v>
      </c>
      <c r="O145" s="3" t="s">
        <v>148</v>
      </c>
      <c r="P145" s="4" t="s">
        <v>17</v>
      </c>
      <c r="Q145" s="7" t="s">
        <v>24</v>
      </c>
      <c r="R145" s="4" t="s">
        <v>19</v>
      </c>
    </row>
    <row r="146" spans="1:18" ht="76.2" customHeight="1" x14ac:dyDescent="0.3">
      <c r="A146" s="67"/>
      <c r="B146" s="67"/>
      <c r="C146" s="14" t="s">
        <v>235</v>
      </c>
      <c r="D146" s="5">
        <v>2</v>
      </c>
      <c r="E146" s="4">
        <v>2</v>
      </c>
      <c r="F146" s="4">
        <f t="shared" si="43"/>
        <v>4</v>
      </c>
      <c r="G146" s="4" t="str">
        <f t="shared" si="44"/>
        <v>Moderado</v>
      </c>
      <c r="H146" s="18"/>
      <c r="I146" s="18"/>
      <c r="J146" s="18"/>
      <c r="K146" s="18" t="s">
        <v>39</v>
      </c>
      <c r="L146" s="18"/>
      <c r="M146" s="3" t="s">
        <v>143</v>
      </c>
      <c r="N146" s="3" t="s">
        <v>22</v>
      </c>
      <c r="O146" s="3" t="s">
        <v>148</v>
      </c>
      <c r="P146" s="4" t="s">
        <v>17</v>
      </c>
      <c r="Q146" s="3" t="s">
        <v>23</v>
      </c>
      <c r="R146" s="4" t="s">
        <v>19</v>
      </c>
    </row>
    <row r="147" spans="1:18" ht="81" customHeight="1" x14ac:dyDescent="0.3">
      <c r="A147" s="67"/>
      <c r="B147" s="70" t="s">
        <v>237</v>
      </c>
      <c r="C147" s="3" t="s">
        <v>220</v>
      </c>
      <c r="D147" s="4">
        <v>1</v>
      </c>
      <c r="E147" s="4">
        <v>2</v>
      </c>
      <c r="F147" s="4">
        <f t="shared" si="43"/>
        <v>2</v>
      </c>
      <c r="G147" s="4" t="str">
        <f>IF(F147=1,"Trivial",IF(F147=2,"Aceptable",IF(F147=4,"Moderado",IF(F147=8,"Importante",IF(F147=16,"Inaceptable","")))))</f>
        <v>Aceptable</v>
      </c>
      <c r="H147" s="18"/>
      <c r="I147" s="18"/>
      <c r="J147" s="18"/>
      <c r="K147" s="18"/>
      <c r="L147" s="18" t="s">
        <v>39</v>
      </c>
      <c r="M147" s="3" t="s">
        <v>143</v>
      </c>
      <c r="N147" s="3" t="s">
        <v>22</v>
      </c>
      <c r="O147" s="3" t="s">
        <v>148</v>
      </c>
      <c r="P147" s="4" t="s">
        <v>17</v>
      </c>
      <c r="Q147" s="3" t="s">
        <v>18</v>
      </c>
      <c r="R147" s="4" t="s">
        <v>19</v>
      </c>
    </row>
    <row r="148" spans="1:18" ht="75" customHeight="1" x14ac:dyDescent="0.3">
      <c r="A148" s="67"/>
      <c r="B148" s="71"/>
      <c r="C148" s="51" t="s">
        <v>249</v>
      </c>
      <c r="D148" s="4">
        <v>1</v>
      </c>
      <c r="E148" s="4">
        <v>2</v>
      </c>
      <c r="F148" s="4">
        <f t="shared" ref="F148" si="45">D148*E148</f>
        <v>2</v>
      </c>
      <c r="G148" s="4" t="str">
        <f>IF(F148=1,"Trivial",IF(F148=2,"Aceptable",IF(F148=4,"Moderado",IF(F148=8,"Importante",IF(F148=16,"Inaceptable","")))))</f>
        <v>Aceptable</v>
      </c>
      <c r="H148" s="18"/>
      <c r="I148" s="18"/>
      <c r="J148" s="18"/>
      <c r="K148" s="18"/>
      <c r="L148" s="18" t="s">
        <v>39</v>
      </c>
      <c r="M148" s="3" t="s">
        <v>143</v>
      </c>
      <c r="N148" s="3" t="s">
        <v>22</v>
      </c>
      <c r="O148" s="3" t="s">
        <v>148</v>
      </c>
      <c r="P148" s="4" t="s">
        <v>17</v>
      </c>
      <c r="Q148" s="3" t="s">
        <v>18</v>
      </c>
      <c r="R148" s="4" t="s">
        <v>19</v>
      </c>
    </row>
    <row r="149" spans="1:18" ht="51.6" customHeight="1" x14ac:dyDescent="0.3">
      <c r="A149" s="67"/>
      <c r="B149" s="71"/>
      <c r="C149" s="51" t="s">
        <v>238</v>
      </c>
      <c r="D149" s="4">
        <v>1</v>
      </c>
      <c r="E149" s="4">
        <v>2</v>
      </c>
      <c r="F149" s="4">
        <f t="shared" ref="F149:F152" si="46">D149*E149</f>
        <v>2</v>
      </c>
      <c r="G149" s="4" t="str">
        <f>IF(F149=1,"Trivial",IF(F149=2,"Aceptable",IF(F149=4,"Moderado",IF(F149=8,"Importante",IF(F149=16,"Inaceptable","")))))</f>
        <v>Aceptable</v>
      </c>
      <c r="H149" s="18"/>
      <c r="I149" s="18"/>
      <c r="J149" s="18"/>
      <c r="K149" s="18"/>
      <c r="L149" s="18" t="s">
        <v>39</v>
      </c>
      <c r="M149" s="3" t="s">
        <v>143</v>
      </c>
      <c r="N149" s="3" t="s">
        <v>22</v>
      </c>
      <c r="O149" s="3" t="s">
        <v>148</v>
      </c>
      <c r="P149" s="4" t="s">
        <v>17</v>
      </c>
      <c r="Q149" s="3" t="s">
        <v>18</v>
      </c>
      <c r="R149" s="4" t="s">
        <v>19</v>
      </c>
    </row>
    <row r="150" spans="1:18" ht="51.6" customHeight="1" x14ac:dyDescent="0.3">
      <c r="A150" s="67"/>
      <c r="B150" s="71"/>
      <c r="C150" s="51" t="s">
        <v>246</v>
      </c>
      <c r="D150" s="4">
        <v>1</v>
      </c>
      <c r="E150" s="4">
        <v>2</v>
      </c>
      <c r="F150" s="4">
        <f t="shared" si="46"/>
        <v>2</v>
      </c>
      <c r="G150" s="4" t="str">
        <f>IF(F150=1,"Trivial",IF(F150=2,"Aceptable",IF(F150=4,"Moderado",IF(F150=8,"Importante",IF(F150=16,"Inaceptable","")))))</f>
        <v>Aceptable</v>
      </c>
      <c r="H150" s="18"/>
      <c r="I150" s="18"/>
      <c r="J150" s="18"/>
      <c r="K150" s="18"/>
      <c r="L150" s="18" t="s">
        <v>39</v>
      </c>
      <c r="M150" s="3" t="s">
        <v>143</v>
      </c>
      <c r="N150" s="3" t="s">
        <v>22</v>
      </c>
      <c r="O150" s="3" t="s">
        <v>148</v>
      </c>
      <c r="P150" s="4" t="s">
        <v>17</v>
      </c>
      <c r="Q150" s="3" t="s">
        <v>18</v>
      </c>
      <c r="R150" s="4" t="s">
        <v>19</v>
      </c>
    </row>
    <row r="151" spans="1:18" ht="51.6" customHeight="1" x14ac:dyDescent="0.3">
      <c r="A151" s="67"/>
      <c r="B151" s="71"/>
      <c r="C151" s="51" t="s">
        <v>247</v>
      </c>
      <c r="D151" s="9">
        <v>2</v>
      </c>
      <c r="E151" s="9">
        <v>2</v>
      </c>
      <c r="F151" s="4">
        <f t="shared" si="46"/>
        <v>4</v>
      </c>
      <c r="G151" s="4" t="str">
        <f t="shared" ref="G151:G152" si="47">IF(F151=1,"Trivial",IF(F151=2,"Aceptable",IF(F151=4,"Moderado",IF(F151=8,"Importante",IF(F151=16,"Inaceptable","")))))</f>
        <v>Moderado</v>
      </c>
      <c r="H151" s="17"/>
      <c r="I151" s="17"/>
      <c r="J151" s="17"/>
      <c r="K151" s="17" t="s">
        <v>39</v>
      </c>
      <c r="L151" s="17"/>
      <c r="M151" s="3" t="s">
        <v>143</v>
      </c>
      <c r="N151" s="3" t="s">
        <v>22</v>
      </c>
      <c r="O151" s="3" t="s">
        <v>148</v>
      </c>
      <c r="P151" s="9" t="s">
        <v>17</v>
      </c>
      <c r="Q151" s="3" t="s">
        <v>23</v>
      </c>
      <c r="R151" s="4"/>
    </row>
    <row r="152" spans="1:18" ht="51.6" customHeight="1" x14ac:dyDescent="0.3">
      <c r="A152" s="67"/>
      <c r="B152" s="72"/>
      <c r="C152" s="51" t="s">
        <v>133</v>
      </c>
      <c r="D152" s="9">
        <v>2</v>
      </c>
      <c r="E152" s="9">
        <v>1</v>
      </c>
      <c r="F152" s="4">
        <f t="shared" si="46"/>
        <v>2</v>
      </c>
      <c r="G152" s="4" t="str">
        <f t="shared" si="47"/>
        <v>Aceptable</v>
      </c>
      <c r="H152" s="17"/>
      <c r="I152" s="17"/>
      <c r="J152" s="17"/>
      <c r="K152" s="17" t="s">
        <v>39</v>
      </c>
      <c r="L152" s="17"/>
      <c r="M152" s="3" t="s">
        <v>143</v>
      </c>
      <c r="N152" s="3" t="s">
        <v>22</v>
      </c>
      <c r="O152" s="3" t="s">
        <v>148</v>
      </c>
      <c r="P152" s="9" t="s">
        <v>17</v>
      </c>
      <c r="Q152" s="3" t="s">
        <v>23</v>
      </c>
      <c r="R152" s="4"/>
    </row>
    <row r="153" spans="1:18" ht="43.2" customHeight="1" x14ac:dyDescent="0.3">
      <c r="A153" s="67"/>
      <c r="B153" s="67" t="s">
        <v>161</v>
      </c>
      <c r="C153" s="68" t="s">
        <v>38</v>
      </c>
      <c r="D153" s="68">
        <v>1</v>
      </c>
      <c r="E153" s="68">
        <v>1</v>
      </c>
      <c r="F153" s="69">
        <f t="shared" si="43"/>
        <v>1</v>
      </c>
      <c r="G153" s="69" t="str">
        <f t="shared" si="44"/>
        <v>Trivial</v>
      </c>
      <c r="H153" s="73"/>
      <c r="I153" s="73"/>
      <c r="J153" s="73"/>
      <c r="K153" s="73" t="s">
        <v>39</v>
      </c>
      <c r="L153" s="73"/>
      <c r="M153" s="3" t="s">
        <v>86</v>
      </c>
      <c r="N153" s="68" t="s">
        <v>96</v>
      </c>
      <c r="O153" s="68" t="s">
        <v>236</v>
      </c>
      <c r="P153" s="69" t="s">
        <v>17</v>
      </c>
      <c r="Q153" s="68" t="s">
        <v>98</v>
      </c>
      <c r="R153" s="69" t="s">
        <v>19</v>
      </c>
    </row>
    <row r="154" spans="1:18" ht="43.2" x14ac:dyDescent="0.3">
      <c r="A154" s="67"/>
      <c r="B154" s="67"/>
      <c r="C154" s="68"/>
      <c r="D154" s="68"/>
      <c r="E154" s="68"/>
      <c r="F154" s="69"/>
      <c r="G154" s="69"/>
      <c r="H154" s="73"/>
      <c r="I154" s="73"/>
      <c r="J154" s="73"/>
      <c r="K154" s="73"/>
      <c r="L154" s="73"/>
      <c r="M154" s="3" t="s">
        <v>87</v>
      </c>
      <c r="N154" s="68"/>
      <c r="O154" s="68"/>
      <c r="P154" s="69"/>
      <c r="Q154" s="68"/>
      <c r="R154" s="69"/>
    </row>
    <row r="155" spans="1:18" ht="142.80000000000001" customHeight="1" x14ac:dyDescent="0.3">
      <c r="A155" s="67"/>
      <c r="B155" s="67"/>
      <c r="C155" s="68" t="s">
        <v>223</v>
      </c>
      <c r="D155" s="68">
        <v>1</v>
      </c>
      <c r="E155" s="68">
        <v>1</v>
      </c>
      <c r="F155" s="69">
        <f t="shared" si="43"/>
        <v>1</v>
      </c>
      <c r="G155" s="69" t="str">
        <f t="shared" si="44"/>
        <v>Trivial</v>
      </c>
      <c r="H155" s="73"/>
      <c r="I155" s="73"/>
      <c r="J155" s="73"/>
      <c r="K155" s="73" t="s">
        <v>39</v>
      </c>
      <c r="L155" s="73"/>
      <c r="M155" s="3" t="s">
        <v>157</v>
      </c>
      <c r="N155" s="68" t="s">
        <v>96</v>
      </c>
      <c r="O155" s="68" t="s">
        <v>236</v>
      </c>
      <c r="P155" s="69" t="s">
        <v>17</v>
      </c>
      <c r="Q155" s="68" t="s">
        <v>98</v>
      </c>
      <c r="R155" s="69" t="s">
        <v>19</v>
      </c>
    </row>
    <row r="156" spans="1:18" ht="76.2" customHeight="1" x14ac:dyDescent="0.3">
      <c r="A156" s="67"/>
      <c r="B156" s="67"/>
      <c r="C156" s="68"/>
      <c r="D156" s="68"/>
      <c r="E156" s="68"/>
      <c r="F156" s="69"/>
      <c r="G156" s="69"/>
      <c r="H156" s="73"/>
      <c r="I156" s="73"/>
      <c r="J156" s="73"/>
      <c r="K156" s="73"/>
      <c r="L156" s="73"/>
      <c r="M156" s="3" t="s">
        <v>158</v>
      </c>
      <c r="N156" s="68"/>
      <c r="O156" s="68"/>
      <c r="P156" s="69"/>
      <c r="Q156" s="68"/>
      <c r="R156" s="69"/>
    </row>
    <row r="157" spans="1:18" ht="108.6" customHeight="1" x14ac:dyDescent="0.3">
      <c r="A157" s="67"/>
      <c r="B157" s="67"/>
      <c r="C157" s="68" t="s">
        <v>159</v>
      </c>
      <c r="D157" s="68">
        <v>1</v>
      </c>
      <c r="E157" s="68">
        <v>1</v>
      </c>
      <c r="F157" s="69">
        <f t="shared" si="43"/>
        <v>1</v>
      </c>
      <c r="G157" s="69" t="str">
        <f t="shared" si="44"/>
        <v>Trivial</v>
      </c>
      <c r="H157" s="73"/>
      <c r="I157" s="73"/>
      <c r="J157" s="73"/>
      <c r="K157" s="73" t="s">
        <v>39</v>
      </c>
      <c r="L157" s="73"/>
      <c r="M157" s="3" t="s">
        <v>160</v>
      </c>
      <c r="N157" s="68" t="s">
        <v>96</v>
      </c>
      <c r="O157" s="68" t="s">
        <v>236</v>
      </c>
      <c r="P157" s="69" t="s">
        <v>17</v>
      </c>
      <c r="Q157" s="68" t="s">
        <v>98</v>
      </c>
      <c r="R157" s="69" t="s">
        <v>19</v>
      </c>
    </row>
    <row r="158" spans="1:18" ht="64.2" customHeight="1" x14ac:dyDescent="0.3">
      <c r="A158" s="67"/>
      <c r="B158" s="67"/>
      <c r="C158" s="68"/>
      <c r="D158" s="68"/>
      <c r="E158" s="68"/>
      <c r="F158" s="69"/>
      <c r="G158" s="69"/>
      <c r="H158" s="73"/>
      <c r="I158" s="73"/>
      <c r="J158" s="73"/>
      <c r="K158" s="73"/>
      <c r="L158" s="73"/>
      <c r="M158" s="3" t="s">
        <v>158</v>
      </c>
      <c r="N158" s="68"/>
      <c r="O158" s="68"/>
      <c r="P158" s="69"/>
      <c r="Q158" s="68"/>
      <c r="R158" s="69"/>
    </row>
    <row r="160" spans="1:18" x14ac:dyDescent="0.3">
      <c r="A160" s="64" t="s">
        <v>0</v>
      </c>
      <c r="B160" s="65" t="s">
        <v>1</v>
      </c>
    </row>
    <row r="161" spans="1:2" x14ac:dyDescent="0.3">
      <c r="A161" s="64" t="s">
        <v>2</v>
      </c>
      <c r="B161" s="65" t="s">
        <v>3</v>
      </c>
    </row>
    <row r="162" spans="1:2" x14ac:dyDescent="0.3">
      <c r="A162" s="64" t="s">
        <v>29</v>
      </c>
      <c r="B162" s="65" t="s">
        <v>252</v>
      </c>
    </row>
    <row r="163" spans="1:2" x14ac:dyDescent="0.3">
      <c r="A163" s="64" t="s">
        <v>28</v>
      </c>
      <c r="B163" s="66">
        <v>45355</v>
      </c>
    </row>
    <row r="164" spans="1:2" x14ac:dyDescent="0.3">
      <c r="A164" s="64" t="s">
        <v>25</v>
      </c>
      <c r="B164" s="66">
        <v>45720</v>
      </c>
    </row>
    <row r="165" spans="1:2" x14ac:dyDescent="0.3">
      <c r="A165" s="64" t="s">
        <v>28</v>
      </c>
      <c r="B165" s="66">
        <v>45512</v>
      </c>
    </row>
  </sheetData>
  <mergeCells count="155">
    <mergeCell ref="A38:A61"/>
    <mergeCell ref="B77:B79"/>
    <mergeCell ref="C56:C57"/>
    <mergeCell ref="C58:C59"/>
    <mergeCell ref="C60:C61"/>
    <mergeCell ref="B62:B76"/>
    <mergeCell ref="B28:B31"/>
    <mergeCell ref="B9:B20"/>
    <mergeCell ref="B38:B42"/>
    <mergeCell ref="B43:B48"/>
    <mergeCell ref="B56:B61"/>
    <mergeCell ref="B49:B52"/>
    <mergeCell ref="B53:B55"/>
    <mergeCell ref="A1:B4"/>
    <mergeCell ref="C1:R4"/>
    <mergeCell ref="H5:M6"/>
    <mergeCell ref="N5:O6"/>
    <mergeCell ref="P5:Q6"/>
    <mergeCell ref="R5:R6"/>
    <mergeCell ref="A5:C6"/>
    <mergeCell ref="D5:G6"/>
    <mergeCell ref="N7:N8"/>
    <mergeCell ref="R7:R8"/>
    <mergeCell ref="Q7:Q8"/>
    <mergeCell ref="H7:H8"/>
    <mergeCell ref="I7:I8"/>
    <mergeCell ref="J7:J8"/>
    <mergeCell ref="K7:K8"/>
    <mergeCell ref="L7:L8"/>
    <mergeCell ref="M7:M8"/>
    <mergeCell ref="O7:O8"/>
    <mergeCell ref="P7:P8"/>
    <mergeCell ref="C32:C33"/>
    <mergeCell ref="C36:C37"/>
    <mergeCell ref="C34:C35"/>
    <mergeCell ref="B32:B37"/>
    <mergeCell ref="A9:A37"/>
    <mergeCell ref="F7:F8"/>
    <mergeCell ref="G7:G8"/>
    <mergeCell ref="D7:E7"/>
    <mergeCell ref="A7:A8"/>
    <mergeCell ref="B7:B8"/>
    <mergeCell ref="C7:C8"/>
    <mergeCell ref="A118:A124"/>
    <mergeCell ref="B112:B117"/>
    <mergeCell ref="C112:C113"/>
    <mergeCell ref="C114:C115"/>
    <mergeCell ref="C116:C117"/>
    <mergeCell ref="A62:A117"/>
    <mergeCell ref="B98:B101"/>
    <mergeCell ref="B102:B103"/>
    <mergeCell ref="B104:B107"/>
    <mergeCell ref="B108:B111"/>
    <mergeCell ref="B80:B84"/>
    <mergeCell ref="B85:B88"/>
    <mergeCell ref="B89:B91"/>
    <mergeCell ref="B92:B94"/>
    <mergeCell ref="B95:B97"/>
    <mergeCell ref="P130:P131"/>
    <mergeCell ref="Q130:Q131"/>
    <mergeCell ref="C134:C135"/>
    <mergeCell ref="D134:D135"/>
    <mergeCell ref="E134:E135"/>
    <mergeCell ref="F134:F135"/>
    <mergeCell ref="B119:B124"/>
    <mergeCell ref="C119:C120"/>
    <mergeCell ref="C121:C122"/>
    <mergeCell ref="C123:C124"/>
    <mergeCell ref="K134:K135"/>
    <mergeCell ref="R130:R131"/>
    <mergeCell ref="C132:C133"/>
    <mergeCell ref="D132:D133"/>
    <mergeCell ref="E132:E133"/>
    <mergeCell ref="F132:F133"/>
    <mergeCell ref="G132:G133"/>
    <mergeCell ref="N132:N133"/>
    <mergeCell ref="O132:O133"/>
    <mergeCell ref="P132:P133"/>
    <mergeCell ref="Q132:Q133"/>
    <mergeCell ref="R132:R133"/>
    <mergeCell ref="C130:C131"/>
    <mergeCell ref="D130:D131"/>
    <mergeCell ref="E130:E131"/>
    <mergeCell ref="F130:F131"/>
    <mergeCell ref="G130:G131"/>
    <mergeCell ref="H130:H131"/>
    <mergeCell ref="I130:I131"/>
    <mergeCell ref="J130:J131"/>
    <mergeCell ref="K130:K131"/>
    <mergeCell ref="L130:L131"/>
    <mergeCell ref="N130:N131"/>
    <mergeCell ref="O130:O131"/>
    <mergeCell ref="R134:R135"/>
    <mergeCell ref="B130:B135"/>
    <mergeCell ref="B125:B129"/>
    <mergeCell ref="A125:A135"/>
    <mergeCell ref="C153:C154"/>
    <mergeCell ref="D153:D154"/>
    <mergeCell ref="E153:E154"/>
    <mergeCell ref="F153:F154"/>
    <mergeCell ref="G153:G154"/>
    <mergeCell ref="H153:H154"/>
    <mergeCell ref="I153:I154"/>
    <mergeCell ref="J153:J154"/>
    <mergeCell ref="K153:K154"/>
    <mergeCell ref="L153:L154"/>
    <mergeCell ref="N153:N154"/>
    <mergeCell ref="L134:L135"/>
    <mergeCell ref="N134:N135"/>
    <mergeCell ref="O134:O135"/>
    <mergeCell ref="P134:P135"/>
    <mergeCell ref="Q134:Q135"/>
    <mergeCell ref="G134:G135"/>
    <mergeCell ref="H134:H135"/>
    <mergeCell ref="I134:I135"/>
    <mergeCell ref="J134:J135"/>
    <mergeCell ref="P153:P154"/>
    <mergeCell ref="Q153:Q154"/>
    <mergeCell ref="R153:R154"/>
    <mergeCell ref="C155:C156"/>
    <mergeCell ref="D155:D156"/>
    <mergeCell ref="E155:E156"/>
    <mergeCell ref="F155:F156"/>
    <mergeCell ref="G155:G156"/>
    <mergeCell ref="H155:H156"/>
    <mergeCell ref="I155:I156"/>
    <mergeCell ref="J155:J156"/>
    <mergeCell ref="K155:K156"/>
    <mergeCell ref="L155:L156"/>
    <mergeCell ref="N155:N156"/>
    <mergeCell ref="O155:O156"/>
    <mergeCell ref="A136:A158"/>
    <mergeCell ref="Q157:Q158"/>
    <mergeCell ref="R157:R158"/>
    <mergeCell ref="B136:B146"/>
    <mergeCell ref="B153:B158"/>
    <mergeCell ref="B21:B26"/>
    <mergeCell ref="B147:B152"/>
    <mergeCell ref="P155:P156"/>
    <mergeCell ref="Q155:Q156"/>
    <mergeCell ref="R155:R156"/>
    <mergeCell ref="C157:C158"/>
    <mergeCell ref="D157:D158"/>
    <mergeCell ref="E157:E158"/>
    <mergeCell ref="F157:F158"/>
    <mergeCell ref="G157:G158"/>
    <mergeCell ref="H157:H158"/>
    <mergeCell ref="I157:I158"/>
    <mergeCell ref="J157:J158"/>
    <mergeCell ref="K157:K158"/>
    <mergeCell ref="L157:L158"/>
    <mergeCell ref="N157:N158"/>
    <mergeCell ref="O157:O158"/>
    <mergeCell ref="P157:P158"/>
    <mergeCell ref="O153:O154"/>
  </mergeCells>
  <phoneticPr fontId="4" type="noConversion"/>
  <conditionalFormatting sqref="G9:G130 G132 G134">
    <cfRule type="cellIs" dxfId="24" priority="13" operator="equal">
      <formula>"Moderado"</formula>
    </cfRule>
    <cfRule type="cellIs" dxfId="23" priority="11" operator="equal">
      <formula>"Inaceptable"</formula>
    </cfRule>
    <cfRule type="cellIs" dxfId="22" priority="12" operator="equal">
      <formula>"importante"</formula>
    </cfRule>
    <cfRule type="cellIs" dxfId="21" priority="14" operator="equal">
      <formula>"aceptable"</formula>
    </cfRule>
    <cfRule type="cellIs" dxfId="20" priority="15" operator="equal">
      <formula>"trivial"</formula>
    </cfRule>
  </conditionalFormatting>
  <conditionalFormatting sqref="G136:G153">
    <cfRule type="cellIs" dxfId="19" priority="2" operator="equal">
      <formula>"importante"</formula>
    </cfRule>
    <cfRule type="cellIs" dxfId="18" priority="3" operator="equal">
      <formula>"Moderado"</formula>
    </cfRule>
    <cfRule type="cellIs" dxfId="17" priority="4" operator="equal">
      <formula>"aceptable"</formula>
    </cfRule>
    <cfRule type="cellIs" dxfId="16" priority="5" operator="equal">
      <formula>"trivial"</formula>
    </cfRule>
    <cfRule type="cellIs" dxfId="15" priority="1" operator="equal">
      <formula>"Inaceptable"</formula>
    </cfRule>
  </conditionalFormatting>
  <conditionalFormatting sqref="G155 G157">
    <cfRule type="cellIs" dxfId="14" priority="6" operator="equal">
      <formula>"Inaceptable"</formula>
    </cfRule>
    <cfRule type="cellIs" dxfId="13" priority="8" operator="equal">
      <formula>"Moderado"</formula>
    </cfRule>
    <cfRule type="cellIs" dxfId="12" priority="9" operator="equal">
      <formula>"aceptable"</formula>
    </cfRule>
    <cfRule type="cellIs" dxfId="11" priority="10" operator="equal">
      <formula>"trivial"</formula>
    </cfRule>
    <cfRule type="cellIs" dxfId="10" priority="7" operator="equal">
      <formula>"importante"</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EA28D36-B562-4A5A-8B33-A8B7E4431426}">
          <x14:formula1>
            <xm:f>INDICADORES!$O$10:$O$12</xm:f>
          </x14:formula1>
          <xm:sqref>D9:E107 D112:E158</xm:sqref>
        </x14:dataValidation>
        <x14:dataValidation type="list" allowBlank="1" showInputMessage="1" showErrorMessage="1" xr:uid="{B034CD91-3F0E-456F-BD34-3E9DA208E5C6}">
          <x14:formula1>
            <xm:f>INDICADORES!$P$10:$P$11</xm:f>
          </x14:formula1>
          <xm:sqref>P9:P158 R125:R158</xm:sqref>
        </x14:dataValidation>
        <x14:dataValidation type="list" allowBlank="1" showInputMessage="1" showErrorMessage="1" xr:uid="{AB18CE8B-BC95-44EE-BB65-ABA159A5D71A}">
          <x14:formula1>
            <xm:f>INDICADORES!$O$14:$O$16</xm:f>
          </x14:formula1>
          <xm:sqref>R9:R124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789D-8BB4-4394-81BA-431B36F3A329}">
  <dimension ref="B3:V58"/>
  <sheetViews>
    <sheetView showGridLines="0" topLeftCell="C8" zoomScale="120" zoomScaleNormal="120" workbookViewId="0">
      <selection activeCell="C18" sqref="C18:C19"/>
    </sheetView>
  </sheetViews>
  <sheetFormatPr baseColWidth="10" defaultRowHeight="14.4" x14ac:dyDescent="0.3"/>
  <cols>
    <col min="2" max="2" width="25.6640625" customWidth="1"/>
    <col min="3" max="3" width="57.5546875" customWidth="1"/>
    <col min="4" max="4" width="17.5546875" customWidth="1"/>
    <col min="5" max="5" width="7.21875" customWidth="1"/>
    <col min="8" max="8" width="4.77734375" customWidth="1"/>
    <col min="9" max="9" width="13.88671875" customWidth="1"/>
    <col min="10" max="11" width="13.77734375" customWidth="1"/>
  </cols>
  <sheetData>
    <row r="3" spans="2:22" ht="29.4" customHeight="1" x14ac:dyDescent="0.3">
      <c r="B3" s="109" t="s">
        <v>7</v>
      </c>
      <c r="C3" s="109"/>
      <c r="D3" s="109"/>
      <c r="E3" s="29"/>
      <c r="F3" s="117" t="s">
        <v>57</v>
      </c>
      <c r="G3" s="118"/>
      <c r="H3" s="118"/>
      <c r="I3" s="118"/>
      <c r="J3" s="118"/>
      <c r="K3" s="119"/>
    </row>
    <row r="4" spans="2:22" ht="15.6" customHeight="1" x14ac:dyDescent="0.3">
      <c r="B4" s="109"/>
      <c r="C4" s="109"/>
      <c r="D4" s="109"/>
      <c r="E4" s="29"/>
      <c r="F4" s="30"/>
      <c r="G4" s="31"/>
      <c r="H4" s="31"/>
      <c r="I4" s="113" t="s">
        <v>37</v>
      </c>
      <c r="J4" s="113"/>
      <c r="K4" s="114"/>
      <c r="L4" s="19"/>
      <c r="M4" s="19"/>
    </row>
    <row r="5" spans="2:22" ht="15.6" x14ac:dyDescent="0.3">
      <c r="B5" s="47"/>
      <c r="C5" s="47"/>
      <c r="D5" s="47"/>
      <c r="E5" s="16"/>
      <c r="F5" s="32"/>
      <c r="G5" s="33"/>
      <c r="H5" s="34"/>
      <c r="I5" s="41">
        <v>1</v>
      </c>
      <c r="J5" s="41">
        <v>2</v>
      </c>
      <c r="K5" s="42">
        <v>4</v>
      </c>
      <c r="L5" s="19"/>
      <c r="M5" s="19"/>
    </row>
    <row r="6" spans="2:22" ht="50.4" customHeight="1" x14ac:dyDescent="0.3">
      <c r="B6" s="44" t="s">
        <v>8</v>
      </c>
      <c r="C6" s="44" t="s">
        <v>9</v>
      </c>
      <c r="D6" s="44" t="s">
        <v>10</v>
      </c>
      <c r="E6" s="25"/>
      <c r="F6" s="115" t="s">
        <v>36</v>
      </c>
      <c r="G6" s="40" t="s">
        <v>51</v>
      </c>
      <c r="H6" s="38">
        <v>4</v>
      </c>
      <c r="I6" s="35">
        <f>H6*I5</f>
        <v>4</v>
      </c>
      <c r="J6" s="35">
        <f>J5*H6</f>
        <v>8</v>
      </c>
      <c r="K6" s="35">
        <f>K5*H6</f>
        <v>16</v>
      </c>
      <c r="L6" s="19"/>
      <c r="M6" s="19"/>
    </row>
    <row r="7" spans="2:22" ht="50.4" customHeight="1" x14ac:dyDescent="0.3">
      <c r="B7" s="103" t="s">
        <v>11</v>
      </c>
      <c r="C7" s="45" t="s">
        <v>83</v>
      </c>
      <c r="D7" s="44">
        <v>1</v>
      </c>
      <c r="E7" s="25"/>
      <c r="F7" s="115"/>
      <c r="G7" s="36" t="s">
        <v>53</v>
      </c>
      <c r="H7" s="38">
        <v>2</v>
      </c>
      <c r="I7" s="24">
        <f>H7*I5</f>
        <v>2</v>
      </c>
      <c r="J7" s="24">
        <f>H7*J5</f>
        <v>4</v>
      </c>
      <c r="K7" s="24">
        <f>K5*H7</f>
        <v>8</v>
      </c>
      <c r="M7" s="49"/>
      <c r="N7" s="49"/>
      <c r="O7" s="49"/>
      <c r="P7" s="49"/>
      <c r="Q7" s="49"/>
      <c r="R7" s="49"/>
      <c r="S7" s="49"/>
      <c r="T7" s="49"/>
      <c r="U7" s="49"/>
      <c r="V7" s="49"/>
    </row>
    <row r="8" spans="2:22" ht="50.4" customHeight="1" x14ac:dyDescent="0.3">
      <c r="B8" s="103"/>
      <c r="C8" s="45" t="s">
        <v>84</v>
      </c>
      <c r="D8" s="44">
        <v>2</v>
      </c>
      <c r="E8" s="25"/>
      <c r="F8" s="116"/>
      <c r="G8" s="37" t="s">
        <v>52</v>
      </c>
      <c r="H8" s="39">
        <v>1</v>
      </c>
      <c r="I8" s="24">
        <f>H8*I5</f>
        <v>1</v>
      </c>
      <c r="J8" s="24">
        <f>J5*H8</f>
        <v>2</v>
      </c>
      <c r="K8" s="24">
        <f>K5*H8</f>
        <v>4</v>
      </c>
      <c r="M8" s="49"/>
      <c r="N8" s="49"/>
      <c r="O8" s="49"/>
      <c r="P8" s="49"/>
      <c r="Q8" s="49"/>
      <c r="R8" s="49"/>
      <c r="S8" s="49"/>
      <c r="T8" s="49"/>
      <c r="U8" s="49"/>
      <c r="V8" s="49"/>
    </row>
    <row r="9" spans="2:22" ht="50.4" customHeight="1" x14ac:dyDescent="0.3">
      <c r="B9" s="103"/>
      <c r="C9" s="45" t="s">
        <v>85</v>
      </c>
      <c r="D9" s="44">
        <v>4</v>
      </c>
      <c r="E9" s="25"/>
      <c r="I9" s="20"/>
      <c r="M9" s="49"/>
      <c r="N9" s="49"/>
      <c r="O9" s="49"/>
      <c r="P9" s="49"/>
      <c r="Q9" s="49"/>
      <c r="R9" s="49"/>
      <c r="S9" s="49"/>
      <c r="T9" s="49"/>
      <c r="U9" s="49"/>
      <c r="V9" s="49"/>
    </row>
    <row r="10" spans="2:22" ht="15.6" customHeight="1" x14ac:dyDescent="0.3">
      <c r="F10" s="117" t="s">
        <v>58</v>
      </c>
      <c r="G10" s="119"/>
      <c r="H10" s="117" t="s">
        <v>59</v>
      </c>
      <c r="I10" s="118"/>
      <c r="J10" s="119"/>
      <c r="M10" s="49"/>
      <c r="N10" s="49"/>
      <c r="O10" s="52">
        <v>1</v>
      </c>
      <c r="P10" s="53" t="s">
        <v>17</v>
      </c>
      <c r="Q10" s="49"/>
      <c r="R10" s="49"/>
      <c r="S10" s="49"/>
      <c r="T10" s="49"/>
      <c r="U10" s="49"/>
      <c r="V10" s="49"/>
    </row>
    <row r="11" spans="2:22" x14ac:dyDescent="0.3">
      <c r="B11" s="44" t="s">
        <v>8</v>
      </c>
      <c r="C11" s="44" t="s">
        <v>9</v>
      </c>
      <c r="D11" s="44" t="s">
        <v>10</v>
      </c>
      <c r="F11" s="123">
        <f>K6</f>
        <v>16</v>
      </c>
      <c r="G11" s="123"/>
      <c r="H11" s="124" t="s">
        <v>60</v>
      </c>
      <c r="I11" s="125"/>
      <c r="J11" s="126"/>
      <c r="M11" s="49"/>
      <c r="N11" s="49"/>
      <c r="O11" s="52">
        <v>2</v>
      </c>
      <c r="P11" s="53" t="s">
        <v>97</v>
      </c>
      <c r="Q11" s="49"/>
      <c r="R11" s="49"/>
      <c r="S11" s="49"/>
      <c r="T11" s="49"/>
      <c r="U11" s="49"/>
      <c r="V11" s="49"/>
    </row>
    <row r="12" spans="2:22" ht="14.4" customHeight="1" x14ac:dyDescent="0.3">
      <c r="B12" s="103" t="s">
        <v>12</v>
      </c>
      <c r="C12" s="102" t="s">
        <v>77</v>
      </c>
      <c r="D12" s="103">
        <v>1</v>
      </c>
      <c r="F12" s="123">
        <f>J6</f>
        <v>8</v>
      </c>
      <c r="G12" s="123"/>
      <c r="H12" s="127" t="s">
        <v>61</v>
      </c>
      <c r="I12" s="128"/>
      <c r="J12" s="129"/>
      <c r="M12" s="49"/>
      <c r="N12" s="49"/>
      <c r="O12" s="52">
        <v>4</v>
      </c>
      <c r="P12" s="53"/>
      <c r="Q12" s="49"/>
      <c r="R12" s="49"/>
      <c r="S12" s="49"/>
      <c r="T12" s="49"/>
      <c r="U12" s="49"/>
      <c r="V12" s="49"/>
    </row>
    <row r="13" spans="2:22" ht="15.6" x14ac:dyDescent="0.3">
      <c r="B13" s="103"/>
      <c r="C13" s="102"/>
      <c r="D13" s="103"/>
      <c r="E13" s="25"/>
      <c r="F13" s="123">
        <f>J7</f>
        <v>4</v>
      </c>
      <c r="G13" s="123"/>
      <c r="H13" s="130" t="s">
        <v>62</v>
      </c>
      <c r="I13" s="131"/>
      <c r="J13" s="132"/>
      <c r="M13" s="49"/>
      <c r="N13" s="49"/>
      <c r="O13" s="53"/>
      <c r="P13" s="53"/>
      <c r="Q13" s="49"/>
      <c r="R13" s="49"/>
      <c r="S13" s="49"/>
      <c r="T13" s="49"/>
      <c r="U13" s="49"/>
      <c r="V13" s="49"/>
    </row>
    <row r="14" spans="2:22" ht="14.4" customHeight="1" x14ac:dyDescent="0.3">
      <c r="B14" s="103"/>
      <c r="C14" s="102"/>
      <c r="D14" s="103"/>
      <c r="E14" s="25"/>
      <c r="F14" s="123">
        <f>I7</f>
        <v>2</v>
      </c>
      <c r="G14" s="123"/>
      <c r="H14" s="133" t="s">
        <v>63</v>
      </c>
      <c r="I14" s="134"/>
      <c r="J14" s="135"/>
      <c r="M14" s="49"/>
      <c r="N14" s="49"/>
      <c r="O14" s="53" t="s">
        <v>19</v>
      </c>
      <c r="P14" s="53"/>
      <c r="Q14" s="49"/>
      <c r="R14" s="49"/>
      <c r="S14" s="49"/>
      <c r="T14" s="49"/>
      <c r="U14" s="49"/>
      <c r="V14" s="49"/>
    </row>
    <row r="15" spans="2:22" ht="14.4" customHeight="1" x14ac:dyDescent="0.3">
      <c r="B15" s="103"/>
      <c r="C15" s="102" t="s">
        <v>78</v>
      </c>
      <c r="D15" s="103">
        <v>2</v>
      </c>
      <c r="E15" s="25"/>
      <c r="F15" s="123">
        <f>I8</f>
        <v>1</v>
      </c>
      <c r="G15" s="123"/>
      <c r="H15" s="136" t="s">
        <v>64</v>
      </c>
      <c r="I15" s="137"/>
      <c r="J15" s="138"/>
      <c r="M15" s="49"/>
      <c r="N15" s="49"/>
      <c r="O15" s="53" t="s">
        <v>99</v>
      </c>
      <c r="P15" s="53"/>
      <c r="Q15" s="49"/>
      <c r="R15" s="49"/>
      <c r="S15" s="49"/>
      <c r="T15" s="49"/>
      <c r="U15" s="49"/>
      <c r="V15" s="49"/>
    </row>
    <row r="16" spans="2:22" ht="14.4" customHeight="1" x14ac:dyDescent="0.3">
      <c r="B16" s="103"/>
      <c r="C16" s="102"/>
      <c r="D16" s="103"/>
      <c r="E16" s="25"/>
      <c r="M16" s="49"/>
      <c r="N16" s="49"/>
      <c r="O16" s="53" t="s">
        <v>100</v>
      </c>
      <c r="P16" s="53"/>
      <c r="Q16" s="49"/>
      <c r="R16" s="49"/>
      <c r="S16" s="49"/>
      <c r="T16" s="49"/>
      <c r="U16" s="49"/>
      <c r="V16" s="49"/>
    </row>
    <row r="17" spans="2:22" ht="14.4" customHeight="1" x14ac:dyDescent="0.3">
      <c r="B17" s="103"/>
      <c r="C17" s="102"/>
      <c r="D17" s="103"/>
      <c r="E17" s="25"/>
      <c r="M17" s="49"/>
      <c r="N17" s="49"/>
      <c r="O17" s="49"/>
      <c r="P17" s="49"/>
      <c r="Q17" s="49"/>
      <c r="R17" s="49"/>
      <c r="S17" s="49"/>
      <c r="T17" s="49"/>
      <c r="U17" s="49"/>
      <c r="V17" s="49"/>
    </row>
    <row r="18" spans="2:22" ht="15.6" x14ac:dyDescent="0.3">
      <c r="B18" s="103"/>
      <c r="C18" s="102" t="s">
        <v>79</v>
      </c>
      <c r="D18" s="103">
        <v>4</v>
      </c>
      <c r="E18" s="25"/>
      <c r="F18" s="109" t="s">
        <v>72</v>
      </c>
      <c r="G18" s="109"/>
      <c r="H18" s="109"/>
      <c r="I18" s="109"/>
      <c r="J18" s="109"/>
      <c r="K18" s="109"/>
      <c r="L18" s="109"/>
      <c r="M18" s="109"/>
    </row>
    <row r="19" spans="2:22" ht="15.6" x14ac:dyDescent="0.3">
      <c r="B19" s="103"/>
      <c r="C19" s="102"/>
      <c r="D19" s="103"/>
      <c r="E19" s="25"/>
      <c r="F19" s="46" t="s">
        <v>33</v>
      </c>
      <c r="G19" s="46" t="s">
        <v>34</v>
      </c>
      <c r="H19" s="153" t="s">
        <v>65</v>
      </c>
      <c r="I19" s="153"/>
      <c r="J19" s="153"/>
      <c r="K19" s="153"/>
      <c r="L19" s="153"/>
      <c r="M19" s="153"/>
    </row>
    <row r="20" spans="2:22" ht="15.6" customHeight="1" x14ac:dyDescent="0.3">
      <c r="C20" s="50"/>
      <c r="F20" s="160">
        <v>1</v>
      </c>
      <c r="G20" s="160" t="s">
        <v>64</v>
      </c>
      <c r="H20" s="154" t="s">
        <v>66</v>
      </c>
      <c r="I20" s="155"/>
      <c r="J20" s="155"/>
      <c r="K20" s="155"/>
      <c r="L20" s="155"/>
      <c r="M20" s="156"/>
    </row>
    <row r="21" spans="2:22" ht="15.6" customHeight="1" x14ac:dyDescent="0.3">
      <c r="B21" s="109" t="s">
        <v>13</v>
      </c>
      <c r="C21" s="109"/>
      <c r="D21" s="109"/>
      <c r="F21" s="161"/>
      <c r="G21" s="161"/>
      <c r="H21" s="157"/>
      <c r="I21" s="158"/>
      <c r="J21" s="158"/>
      <c r="K21" s="158"/>
      <c r="L21" s="158"/>
      <c r="M21" s="159"/>
    </row>
    <row r="22" spans="2:22" ht="14.4" customHeight="1" x14ac:dyDescent="0.3">
      <c r="B22" s="109"/>
      <c r="C22" s="109"/>
      <c r="D22" s="109"/>
      <c r="F22" s="139">
        <v>2</v>
      </c>
      <c r="G22" s="139" t="s">
        <v>63</v>
      </c>
      <c r="H22" s="142" t="s">
        <v>71</v>
      </c>
      <c r="I22" s="143"/>
      <c r="J22" s="143"/>
      <c r="K22" s="143"/>
      <c r="L22" s="143"/>
      <c r="M22" s="144"/>
    </row>
    <row r="23" spans="2:22" x14ac:dyDescent="0.3">
      <c r="B23" s="109"/>
      <c r="C23" s="109"/>
      <c r="D23" s="109"/>
      <c r="F23" s="140"/>
      <c r="G23" s="140"/>
      <c r="H23" s="145"/>
      <c r="I23" s="146"/>
      <c r="J23" s="146"/>
      <c r="K23" s="146"/>
      <c r="L23" s="146"/>
      <c r="M23" s="147"/>
    </row>
    <row r="24" spans="2:22" x14ac:dyDescent="0.3">
      <c r="B24" s="43" t="s">
        <v>8</v>
      </c>
      <c r="C24" s="43" t="s">
        <v>14</v>
      </c>
      <c r="D24" s="43" t="s">
        <v>10</v>
      </c>
      <c r="F24" s="140"/>
      <c r="G24" s="140"/>
      <c r="H24" s="145"/>
      <c r="I24" s="146"/>
      <c r="J24" s="146"/>
      <c r="K24" s="146"/>
      <c r="L24" s="146"/>
      <c r="M24" s="147"/>
    </row>
    <row r="25" spans="2:22" ht="15.6" customHeight="1" x14ac:dyDescent="0.3">
      <c r="B25" s="162" t="s">
        <v>15</v>
      </c>
      <c r="C25" s="110" t="s">
        <v>74</v>
      </c>
      <c r="D25" s="103">
        <v>1</v>
      </c>
      <c r="F25" s="140"/>
      <c r="G25" s="140"/>
      <c r="H25" s="145"/>
      <c r="I25" s="146"/>
      <c r="J25" s="146"/>
      <c r="K25" s="146"/>
      <c r="L25" s="146"/>
      <c r="M25" s="147"/>
    </row>
    <row r="26" spans="2:22" ht="14.4" customHeight="1" x14ac:dyDescent="0.3">
      <c r="B26" s="162"/>
      <c r="C26" s="111"/>
      <c r="D26" s="103"/>
      <c r="F26" s="141"/>
      <c r="G26" s="141"/>
      <c r="H26" s="148"/>
      <c r="I26" s="149"/>
      <c r="J26" s="149"/>
      <c r="K26" s="149"/>
      <c r="L26" s="149"/>
      <c r="M26" s="150"/>
    </row>
    <row r="27" spans="2:22" ht="15.6" customHeight="1" x14ac:dyDescent="0.3">
      <c r="B27" s="162"/>
      <c r="C27" s="110" t="s">
        <v>75</v>
      </c>
      <c r="D27" s="103">
        <v>2</v>
      </c>
      <c r="E27" s="29"/>
      <c r="F27" s="120">
        <v>4</v>
      </c>
      <c r="G27" s="120" t="s">
        <v>62</v>
      </c>
      <c r="H27" s="151" t="s">
        <v>67</v>
      </c>
      <c r="I27" s="151"/>
      <c r="J27" s="151"/>
      <c r="K27" s="151"/>
      <c r="L27" s="151"/>
      <c r="M27" s="151"/>
    </row>
    <row r="28" spans="2:22" ht="15.6" customHeight="1" x14ac:dyDescent="0.3">
      <c r="B28" s="162"/>
      <c r="C28" s="111"/>
      <c r="D28" s="103"/>
      <c r="E28" s="29"/>
      <c r="F28" s="120"/>
      <c r="G28" s="120"/>
      <c r="H28" s="151"/>
      <c r="I28" s="151"/>
      <c r="J28" s="151"/>
      <c r="K28" s="151"/>
      <c r="L28" s="151"/>
      <c r="M28" s="151"/>
    </row>
    <row r="29" spans="2:22" ht="15.6" x14ac:dyDescent="0.3">
      <c r="B29" s="162"/>
      <c r="C29" s="102" t="s">
        <v>76</v>
      </c>
      <c r="D29" s="103">
        <v>4</v>
      </c>
      <c r="E29" s="29"/>
      <c r="F29" s="120"/>
      <c r="G29" s="120"/>
      <c r="H29" s="151"/>
      <c r="I29" s="151"/>
      <c r="J29" s="151"/>
      <c r="K29" s="151"/>
      <c r="L29" s="151"/>
      <c r="M29" s="151"/>
    </row>
    <row r="30" spans="2:22" ht="15.6" x14ac:dyDescent="0.3">
      <c r="B30" s="162"/>
      <c r="C30" s="102"/>
      <c r="D30" s="103"/>
      <c r="E30" s="29"/>
      <c r="F30" s="120"/>
      <c r="G30" s="120"/>
      <c r="H30" s="151"/>
      <c r="I30" s="151"/>
      <c r="J30" s="151"/>
      <c r="K30" s="151"/>
      <c r="L30" s="151"/>
      <c r="M30" s="151"/>
    </row>
    <row r="31" spans="2:22" ht="15.6" x14ac:dyDescent="0.3">
      <c r="E31" s="29"/>
      <c r="F31" s="120"/>
      <c r="G31" s="120"/>
      <c r="H31" s="151"/>
      <c r="I31" s="151"/>
      <c r="J31" s="151"/>
      <c r="K31" s="151"/>
      <c r="L31" s="151"/>
      <c r="M31" s="151"/>
    </row>
    <row r="32" spans="2:22" ht="15.6" x14ac:dyDescent="0.3">
      <c r="B32" s="44" t="s">
        <v>8</v>
      </c>
      <c r="C32" s="44" t="s">
        <v>14</v>
      </c>
      <c r="D32" s="44" t="s">
        <v>10</v>
      </c>
      <c r="E32" s="29"/>
      <c r="F32" s="120"/>
      <c r="G32" s="120"/>
      <c r="H32" s="151"/>
      <c r="I32" s="151"/>
      <c r="J32" s="151"/>
      <c r="K32" s="151"/>
      <c r="L32" s="151"/>
      <c r="M32" s="151"/>
    </row>
    <row r="33" spans="2:13" ht="14.4" customHeight="1" x14ac:dyDescent="0.3">
      <c r="B33" s="103" t="s">
        <v>11</v>
      </c>
      <c r="C33" s="110" t="s">
        <v>80</v>
      </c>
      <c r="D33" s="103">
        <v>1</v>
      </c>
      <c r="E33" s="1"/>
      <c r="F33" s="107">
        <v>8</v>
      </c>
      <c r="G33" s="107" t="s">
        <v>61</v>
      </c>
      <c r="H33" s="152" t="s">
        <v>68</v>
      </c>
      <c r="I33" s="152"/>
      <c r="J33" s="152"/>
      <c r="K33" s="152"/>
      <c r="L33" s="152"/>
      <c r="M33" s="152"/>
    </row>
    <row r="34" spans="2:13" ht="14.4" customHeight="1" x14ac:dyDescent="0.3">
      <c r="B34" s="103"/>
      <c r="C34" s="111"/>
      <c r="D34" s="103"/>
      <c r="E34" s="1"/>
      <c r="F34" s="107"/>
      <c r="G34" s="107"/>
      <c r="H34" s="152"/>
      <c r="I34" s="152"/>
      <c r="J34" s="152"/>
      <c r="K34" s="152"/>
      <c r="L34" s="152"/>
      <c r="M34" s="152"/>
    </row>
    <row r="35" spans="2:13" ht="14.4" customHeight="1" x14ac:dyDescent="0.3">
      <c r="B35" s="103"/>
      <c r="C35" s="111"/>
      <c r="D35" s="103"/>
      <c r="E35" s="1"/>
      <c r="F35" s="107"/>
      <c r="G35" s="107"/>
      <c r="H35" s="152"/>
      <c r="I35" s="152"/>
      <c r="J35" s="152"/>
      <c r="K35" s="152"/>
      <c r="L35" s="152"/>
      <c r="M35" s="152"/>
    </row>
    <row r="36" spans="2:13" ht="14.4" customHeight="1" x14ac:dyDescent="0.3">
      <c r="B36" s="103"/>
      <c r="C36" s="110" t="s">
        <v>81</v>
      </c>
      <c r="D36" s="103">
        <v>2</v>
      </c>
      <c r="E36" s="1"/>
      <c r="F36" s="107"/>
      <c r="G36" s="107"/>
      <c r="H36" s="152"/>
      <c r="I36" s="152"/>
      <c r="J36" s="152"/>
      <c r="K36" s="152"/>
      <c r="L36" s="152"/>
      <c r="M36" s="152"/>
    </row>
    <row r="37" spans="2:13" ht="15.6" customHeight="1" x14ac:dyDescent="0.3">
      <c r="B37" s="103"/>
      <c r="C37" s="111"/>
      <c r="D37" s="103"/>
      <c r="E37" s="1"/>
      <c r="F37" s="107"/>
      <c r="G37" s="107"/>
      <c r="H37" s="152"/>
      <c r="I37" s="152"/>
      <c r="J37" s="152"/>
      <c r="K37" s="152"/>
      <c r="L37" s="152"/>
      <c r="M37" s="152"/>
    </row>
    <row r="38" spans="2:13" ht="14.4" customHeight="1" x14ac:dyDescent="0.3">
      <c r="B38" s="103"/>
      <c r="C38" s="111"/>
      <c r="D38" s="103"/>
      <c r="E38" s="1"/>
      <c r="F38" s="107"/>
      <c r="G38" s="107"/>
      <c r="H38" s="152"/>
      <c r="I38" s="152"/>
      <c r="J38" s="152"/>
      <c r="K38" s="152"/>
      <c r="L38" s="152"/>
      <c r="M38" s="152"/>
    </row>
    <row r="39" spans="2:13" ht="14.4" customHeight="1" x14ac:dyDescent="0.3">
      <c r="B39" s="103"/>
      <c r="C39" s="111"/>
      <c r="D39" s="103"/>
      <c r="E39" s="1"/>
      <c r="F39" s="108">
        <v>16</v>
      </c>
      <c r="G39" s="122" t="s">
        <v>69</v>
      </c>
      <c r="H39" s="121" t="s">
        <v>70</v>
      </c>
      <c r="I39" s="121"/>
      <c r="J39" s="121"/>
      <c r="K39" s="121"/>
      <c r="L39" s="121"/>
      <c r="M39" s="121"/>
    </row>
    <row r="40" spans="2:13" ht="14.4" customHeight="1" x14ac:dyDescent="0.3">
      <c r="B40" s="103"/>
      <c r="C40" s="112"/>
      <c r="D40" s="103"/>
      <c r="E40" s="1"/>
      <c r="F40" s="108"/>
      <c r="G40" s="122"/>
      <c r="H40" s="121"/>
      <c r="I40" s="121"/>
      <c r="J40" s="121"/>
      <c r="K40" s="121"/>
      <c r="L40" s="121"/>
      <c r="M40" s="121"/>
    </row>
    <row r="41" spans="2:13" ht="14.4" customHeight="1" x14ac:dyDescent="0.3">
      <c r="B41" s="103"/>
      <c r="C41" s="110" t="s">
        <v>82</v>
      </c>
      <c r="D41" s="103">
        <v>4</v>
      </c>
      <c r="E41" s="1"/>
      <c r="F41" s="108"/>
      <c r="G41" s="122"/>
      <c r="H41" s="121"/>
      <c r="I41" s="121"/>
      <c r="J41" s="121"/>
      <c r="K41" s="121"/>
      <c r="L41" s="121"/>
      <c r="M41" s="121"/>
    </row>
    <row r="42" spans="2:13" ht="14.4" customHeight="1" x14ac:dyDescent="0.3">
      <c r="B42" s="103"/>
      <c r="C42" s="111"/>
      <c r="D42" s="103"/>
      <c r="E42" s="1"/>
      <c r="F42" s="108"/>
      <c r="G42" s="122"/>
      <c r="H42" s="121"/>
      <c r="I42" s="121"/>
      <c r="J42" s="121"/>
      <c r="K42" s="121"/>
      <c r="L42" s="121"/>
      <c r="M42" s="121"/>
    </row>
    <row r="43" spans="2:13" ht="15.6" customHeight="1" x14ac:dyDescent="0.3">
      <c r="B43" s="103"/>
      <c r="C43" s="112"/>
      <c r="D43" s="103"/>
      <c r="E43" s="26"/>
      <c r="F43" s="108"/>
      <c r="G43" s="122"/>
      <c r="H43" s="121"/>
      <c r="I43" s="121"/>
      <c r="J43" s="121"/>
      <c r="K43" s="121"/>
      <c r="L43" s="121"/>
      <c r="M43" s="121"/>
    </row>
    <row r="44" spans="2:13" ht="15.6" x14ac:dyDescent="0.3">
      <c r="D44" s="25"/>
      <c r="E44" s="25"/>
    </row>
    <row r="45" spans="2:13" ht="15.6" customHeight="1" x14ac:dyDescent="0.3">
      <c r="B45" s="109" t="s">
        <v>73</v>
      </c>
      <c r="C45" s="109"/>
      <c r="D45" s="109"/>
      <c r="E45" s="25"/>
    </row>
    <row r="46" spans="2:13" ht="15.6" x14ac:dyDescent="0.3">
      <c r="B46" s="109"/>
      <c r="C46" s="109"/>
      <c r="D46" s="109"/>
      <c r="E46" s="25"/>
    </row>
    <row r="47" spans="2:13" ht="14.4" customHeight="1" x14ac:dyDescent="0.3">
      <c r="B47" s="18" t="s">
        <v>42</v>
      </c>
      <c r="C47" s="69" t="s">
        <v>4</v>
      </c>
      <c r="D47" s="69"/>
      <c r="E47" s="2"/>
    </row>
    <row r="48" spans="2:13" ht="15.6" x14ac:dyDescent="0.3">
      <c r="B48" s="18" t="s">
        <v>48</v>
      </c>
      <c r="C48" s="69" t="s">
        <v>5</v>
      </c>
      <c r="D48" s="69"/>
      <c r="E48" s="25"/>
    </row>
    <row r="49" spans="2:8" ht="15.6" x14ac:dyDescent="0.3">
      <c r="B49" s="18" t="s">
        <v>49</v>
      </c>
      <c r="C49" s="104" t="s">
        <v>54</v>
      </c>
      <c r="D49" s="105"/>
      <c r="E49" s="25"/>
    </row>
    <row r="50" spans="2:8" ht="15.6" x14ac:dyDescent="0.3">
      <c r="B50" s="43" t="s">
        <v>50</v>
      </c>
      <c r="C50" s="106" t="s">
        <v>55</v>
      </c>
      <c r="D50" s="106"/>
      <c r="E50" s="25"/>
    </row>
    <row r="51" spans="2:8" ht="15.6" x14ac:dyDescent="0.3">
      <c r="B51" s="18" t="s">
        <v>6</v>
      </c>
      <c r="C51" s="69" t="s">
        <v>56</v>
      </c>
      <c r="D51" s="69"/>
      <c r="E51" s="25"/>
    </row>
    <row r="53" spans="2:8" ht="32.4" customHeight="1" x14ac:dyDescent="0.3">
      <c r="E53" s="29"/>
      <c r="F53" s="21"/>
      <c r="G53" s="21"/>
      <c r="H53" s="21"/>
    </row>
    <row r="54" spans="2:8" ht="15.6" x14ac:dyDescent="0.3">
      <c r="E54" s="27"/>
      <c r="F54" s="22"/>
      <c r="G54" s="22"/>
      <c r="H54" s="22"/>
    </row>
    <row r="55" spans="2:8" ht="15.6" x14ac:dyDescent="0.3">
      <c r="E55" s="27"/>
      <c r="F55" s="22"/>
      <c r="G55" s="22"/>
      <c r="H55" s="22"/>
    </row>
    <row r="56" spans="2:8" ht="15.6" x14ac:dyDescent="0.3">
      <c r="E56" s="27"/>
      <c r="F56" s="22"/>
      <c r="G56" s="22"/>
      <c r="H56" s="22"/>
    </row>
    <row r="57" spans="2:8" ht="15.6" x14ac:dyDescent="0.3">
      <c r="E57" s="28"/>
      <c r="F57" s="23"/>
      <c r="G57" s="23"/>
      <c r="H57" s="23"/>
    </row>
    <row r="58" spans="2:8" ht="15.6" x14ac:dyDescent="0.3">
      <c r="E58" s="27"/>
      <c r="F58" s="22"/>
      <c r="G58" s="22"/>
      <c r="H58" s="22"/>
    </row>
  </sheetData>
  <mergeCells count="62">
    <mergeCell ref="D27:D28"/>
    <mergeCell ref="B25:B30"/>
    <mergeCell ref="C33:C35"/>
    <mergeCell ref="C36:C40"/>
    <mergeCell ref="C25:C26"/>
    <mergeCell ref="C27:C28"/>
    <mergeCell ref="D25:D26"/>
    <mergeCell ref="H19:M19"/>
    <mergeCell ref="F18:M18"/>
    <mergeCell ref="H20:M21"/>
    <mergeCell ref="G20:G21"/>
    <mergeCell ref="F20:F21"/>
    <mergeCell ref="F22:F26"/>
    <mergeCell ref="G22:G26"/>
    <mergeCell ref="H22:M26"/>
    <mergeCell ref="H27:M32"/>
    <mergeCell ref="H33:M38"/>
    <mergeCell ref="F14:G14"/>
    <mergeCell ref="F15:G15"/>
    <mergeCell ref="H12:J12"/>
    <mergeCell ref="H13:J13"/>
    <mergeCell ref="H14:J14"/>
    <mergeCell ref="H15:J15"/>
    <mergeCell ref="F11:G11"/>
    <mergeCell ref="F12:G12"/>
    <mergeCell ref="F13:G13"/>
    <mergeCell ref="H10:J10"/>
    <mergeCell ref="H11:J11"/>
    <mergeCell ref="I4:K4"/>
    <mergeCell ref="F6:F8"/>
    <mergeCell ref="F3:K3"/>
    <mergeCell ref="C47:D47"/>
    <mergeCell ref="C48:D48"/>
    <mergeCell ref="C29:C30"/>
    <mergeCell ref="D29:D30"/>
    <mergeCell ref="G27:G32"/>
    <mergeCell ref="F27:F32"/>
    <mergeCell ref="G33:G38"/>
    <mergeCell ref="H39:M43"/>
    <mergeCell ref="G39:G43"/>
    <mergeCell ref="B21:D23"/>
    <mergeCell ref="B7:B9"/>
    <mergeCell ref="B3:D4"/>
    <mergeCell ref="F10:G10"/>
    <mergeCell ref="C49:D49"/>
    <mergeCell ref="C50:D50"/>
    <mergeCell ref="C51:D51"/>
    <mergeCell ref="F33:F38"/>
    <mergeCell ref="F39:F43"/>
    <mergeCell ref="B45:D46"/>
    <mergeCell ref="C41:C43"/>
    <mergeCell ref="D33:D35"/>
    <mergeCell ref="D36:D40"/>
    <mergeCell ref="D41:D43"/>
    <mergeCell ref="B33:B43"/>
    <mergeCell ref="C12:C14"/>
    <mergeCell ref="C15:C17"/>
    <mergeCell ref="C18:C19"/>
    <mergeCell ref="B12:B19"/>
    <mergeCell ref="D12:D14"/>
    <mergeCell ref="D15:D17"/>
    <mergeCell ref="D18:D19"/>
  </mergeCells>
  <conditionalFormatting sqref="H11:J11">
    <cfRule type="expression" dxfId="9" priority="1">
      <formula>$H$11</formula>
    </cfRule>
  </conditionalFormatting>
  <conditionalFormatting sqref="I6">
    <cfRule type="expression" dxfId="8" priority="5">
      <formula>$I$6</formula>
    </cfRule>
  </conditionalFormatting>
  <conditionalFormatting sqref="I7">
    <cfRule type="expression" dxfId="7" priority="4">
      <formula>$I$7</formula>
    </cfRule>
  </conditionalFormatting>
  <conditionalFormatting sqref="I8">
    <cfRule type="expression" dxfId="6" priority="3">
      <formula>$I$8</formula>
    </cfRule>
  </conditionalFormatting>
  <conditionalFormatting sqref="J6">
    <cfRule type="expression" dxfId="5" priority="6">
      <formula>$J$6</formula>
    </cfRule>
  </conditionalFormatting>
  <conditionalFormatting sqref="J7">
    <cfRule type="expression" dxfId="4" priority="8">
      <formula>$J$7</formula>
    </cfRule>
  </conditionalFormatting>
  <conditionalFormatting sqref="J8">
    <cfRule type="expression" dxfId="3" priority="9">
      <formula>$J$8</formula>
    </cfRule>
  </conditionalFormatting>
  <conditionalFormatting sqref="K6">
    <cfRule type="expression" dxfId="2" priority="12">
      <formula>$K$6</formula>
    </cfRule>
  </conditionalFormatting>
  <conditionalFormatting sqref="K7">
    <cfRule type="expression" dxfId="1" priority="11">
      <formula>$K$7</formula>
    </cfRule>
  </conditionalFormatting>
  <conditionalFormatting sqref="K8">
    <cfRule type="expression" dxfId="0" priority="10">
      <formula>$K$8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MIPER CM</vt:lpstr>
      <vt:lpstr>INDICADORES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Zamirr Catalan</dc:creator>
  <cp:lastModifiedBy>Barbara Olguin Externo</cp:lastModifiedBy>
  <dcterms:created xsi:type="dcterms:W3CDTF">2022-03-21T16:35:40Z</dcterms:created>
  <dcterms:modified xsi:type="dcterms:W3CDTF">2024-08-08T15:42:39Z</dcterms:modified>
</cp:coreProperties>
</file>